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<sst xmlns="http://schemas.openxmlformats.org/spreadsheetml/2006/main" count="982" uniqueCount="388">
  <si>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</si>
  <si>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</si>
  <si>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</si>
  <si>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</si>
  <si>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</si>
  <si>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</si>
  <si>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</si>
  <si>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</si>
  <si>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</si>
  <si>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</si>
  <si>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</si>
  <si>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</si>
  <si>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</si>
  <si>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</si>
  <si>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</si>
  <si>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</si>
  <si>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</si>
  <si>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</si>
  <si>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</si>
  <si>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</si>
  <si>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</si>
  <si>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</si>
  <si>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</si>
  <si>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</si>
  <si>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</si>
  <si>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</si>
  <si>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</si>
  <si>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</si>
  <si>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</si>
  <si>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</si>
  <si>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</si>
  <si>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</si>
  <si>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</si>
  <si>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</si>
  <si>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</si>
  <si>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</si>
  <si>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</si>
  <si>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</si>
  <si>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</si>
  <si>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</si>
  <si>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</si>
  <si>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</si>
  <si>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</si>
  <si>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</si>
  <si>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</si>
  <si>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</si>
  <si>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</si>
  <si>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</si>
  <si>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</si>
  <si>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</si>
  <si>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</si>
  <si>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</si>
  <si>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</si>
  <si>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</si>
  <si>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</si>
  <si>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105001</t>
  </si>
  <si>
    <t>华宁县教育体育局</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</si>
  <si>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</si>
  <si>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</si>
  <si>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</si>
  <si>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</si>
  <si>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</si>
  <si>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</si>
  <si>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</si>
  <si>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</si>
  <si>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</si>
  <si>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</si>
  <si>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</si>
  <si>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</si>
  <si>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</si>
  <si>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</si>
  <si>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</si>
  <si>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</si>
  <si>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20501</t>
  </si>
  <si>
    <t>教育管理事务</t>
  </si>
  <si>
    <t>2050101</t>
  </si>
  <si>
    <t>行政运行</t>
  </si>
  <si>
    <t>2050102</t>
  </si>
  <si>
    <t>一般行政管理事务</t>
  </si>
  <si>
    <t>20509</t>
  </si>
  <si>
    <t>教育费附加安排的支出</t>
  </si>
  <si>
    <t>2050999</t>
  </si>
  <si>
    <t>其他教育费附加安排的支出</t>
  </si>
  <si>
    <t>20599</t>
  </si>
  <si>
    <t>其他教育支出</t>
  </si>
  <si>
    <t>2059999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</si>
  <si>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</si>
  <si>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</si>
  <si>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</si>
  <si>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</si>
  <si>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</si>
  <si>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</si>
  <si>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</si>
  <si>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</si>
  <si>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</si>
  <si>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</si>
  <si>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</si>
  <si>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</si>
  <si>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</si>
  <si>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</si>
  <si>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</si>
  <si>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</si>
  <si>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</si>
  <si>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</si>
  <si>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</si>
  <si>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</si>
  <si>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</si>
  <si>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</si>
  <si>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</si>
  <si>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</si>
  <si>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</si>
  <si>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</si>
  <si>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</si>
  <si>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</si>
  <si>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</si>
  <si>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</si>
  <si>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</si>
  <si>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</si>
  <si>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</si>
  <si>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</si>
  <si>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</si>
  <si>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</si>
  <si>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</si>
  <si>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</si>
  <si>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</si>
  <si>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</si>
  <si>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</si>
  <si>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</si>
  <si>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</si>
  <si>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</si>
  <si>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</si>
  <si>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</si>
  <si>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</si>
  <si>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</si>
  <si>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</si>
  <si>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</si>
  <si>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</si>
  <si>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</si>
  <si>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</si>
  <si>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</si>
  <si>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</si>
  <si>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</si>
  <si>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</si>
  <si>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 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</si>
  <si>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</si>
  <si>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</si>
  <si>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</si>
  <si>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</si>
  <si>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</si>
  <si>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</si>
  <si>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</si>
  <si>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</si>
  <si>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</si>
  <si>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</si>
  <si>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</si>
  <si>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</si>
  <si>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530424210000000003572</t>
  </si>
  <si>
    <t>行政人员支出工资</t>
  </si>
  <si>
    <t>30101</t>
  </si>
  <si>
    <t>基本工资</t>
  </si>
  <si>
    <t>30102</t>
  </si>
  <si>
    <t>津贴补贴</t>
  </si>
  <si>
    <t>30103</t>
  </si>
  <si>
    <t>奖金</t>
  </si>
  <si>
    <t>530424210000000003573</t>
  </si>
  <si>
    <t>事业人员支出工资</t>
  </si>
  <si>
    <t>30107</t>
  </si>
  <si>
    <t>绩效工资</t>
  </si>
  <si>
    <t>530424210000000003574</t>
  </si>
  <si>
    <t>社会保障缴费</t>
  </si>
  <si>
    <t>30112</t>
  </si>
  <si>
    <t>其他社会保障缴费</t>
  </si>
  <si>
    <t>30108</t>
  </si>
  <si>
    <t>机关事业单位基本养老保险缴费</t>
  </si>
  <si>
    <t>30110</t>
  </si>
  <si>
    <t>职工基本医疗保险缴费</t>
  </si>
  <si>
    <t>30111</t>
  </si>
  <si>
    <t>公务员医疗补助缴费</t>
  </si>
  <si>
    <t>530424210000000003575</t>
  </si>
  <si>
    <t>30113</t>
  </si>
  <si>
    <t>530424210000000003576</t>
  </si>
  <si>
    <t>对个人和家庭的补助</t>
  </si>
  <si>
    <t>30302</t>
  </si>
  <si>
    <t>退休费</t>
  </si>
  <si>
    <t>530424210000000003577</t>
  </si>
  <si>
    <t>其他工资福利支出</t>
  </si>
  <si>
    <t>530424210000000003578</t>
  </si>
  <si>
    <t>公车购置及运维费</t>
  </si>
  <si>
    <t>30231</t>
  </si>
  <si>
    <t>公务用车运行维护费</t>
  </si>
  <si>
    <t>530424210000000003579</t>
  </si>
  <si>
    <t>30217</t>
  </si>
  <si>
    <t>530424210000000003580</t>
  </si>
  <si>
    <t>行政人员公务交通补贴</t>
  </si>
  <si>
    <t>30239</t>
  </si>
  <si>
    <t>其他交通费用</t>
  </si>
  <si>
    <t>530424210000000003581</t>
  </si>
  <si>
    <t>工会经费</t>
  </si>
  <si>
    <t>30228</t>
  </si>
  <si>
    <t>530424210000000003582</t>
  </si>
  <si>
    <t>一般公用经费</t>
  </si>
  <si>
    <t>30201</t>
  </si>
  <si>
    <t>办公费</t>
  </si>
  <si>
    <t>30211</t>
  </si>
  <si>
    <t>差旅费</t>
  </si>
  <si>
    <t>30215</t>
  </si>
  <si>
    <t>会议费</t>
  </si>
  <si>
    <t>530424221100000599228</t>
  </si>
  <si>
    <t>福利费</t>
  </si>
  <si>
    <t>30229</t>
  </si>
  <si>
    <t>530424231100001480154</t>
  </si>
  <si>
    <t>事业人员奖励性绩效工资（省级政策）</t>
  </si>
  <si>
    <t>530424231100001480156</t>
  </si>
  <si>
    <t>培训费</t>
  </si>
  <si>
    <t>30216</t>
  </si>
  <si>
    <t>530424241100002247545</t>
  </si>
  <si>
    <t>临聘人员工资</t>
  </si>
  <si>
    <t>30199</t>
  </si>
  <si>
    <t>530424251100003666563</t>
  </si>
  <si>
    <t>华宁县教育体育局邮电费资金</t>
  </si>
  <si>
    <t>30207</t>
  </si>
  <si>
    <t>邮电费</t>
  </si>
  <si>
    <t>预算05-1表</t>
  </si>
  <si>
    <t>2025年部门项目支出预算表</t>
  </si>
  <si>
    <t>项目分类</t>
  </si>
  <si>
    <t>项目单位</t>
  </si>
  <si>
    <t>经济科目编码</t>
  </si>
  <si>
    <t>本年拨款</t>
  </si>
  <si>
    <t>其中：本次下达</t>
  </si>
  <si>
    <t>高西公司2025年工程资金</t>
  </si>
  <si>
    <t>311 专项业务类</t>
  </si>
  <si>
    <t>530424251100003877622</t>
  </si>
  <si>
    <t>31001</t>
  </si>
  <si>
    <t>房屋建筑物购建</t>
  </si>
  <si>
    <t>华宁县青少年学生校外活动中心培训费保障专项经费</t>
  </si>
  <si>
    <t>530424251100003705220</t>
  </si>
  <si>
    <t>30226</t>
  </si>
  <si>
    <t>劳务费</t>
  </si>
  <si>
    <t>31003</t>
  </si>
  <si>
    <t>专用设备购置</t>
  </si>
  <si>
    <t>华宁县生源地信用助学贷款风险补偿金、工作经费专项经费</t>
  </si>
  <si>
    <t>530424251100003705659</t>
  </si>
  <si>
    <t>30213</t>
  </si>
  <si>
    <t>维修（护）费</t>
  </si>
  <si>
    <t>教育费附加专项经费</t>
  </si>
  <si>
    <t>313 事业发展类</t>
  </si>
  <si>
    <t>530424251100003703732</t>
  </si>
  <si>
    <t>30214</t>
  </si>
  <si>
    <t>租赁费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</si>
  <si>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</si>
  <si>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</si>
  <si>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</si>
  <si>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</si>
  <si>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</si>
  <si>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</si>
  <si>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</si>
  <si>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</si>
  <si>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</si>
  <si>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</si>
  <si>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</si>
  <si>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</si>
  <si>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主要安排用于校舍建设项目前期工作经费（含图纸设计、审图、监理），校园建设维修补助，职业教育发展补助，学校保障性住房学生租住面积租金；义务教育基本均衡督导验收购买仪器设备；幼儿园租赁费；义务教育教学质量监测费；2025年教师节慰问活动及弥补教体局机关办公经费不足。能有效缓解校舍建设前期工作欠债，全面提升各学段的教育教学质量，让各位教师全心全意投入教学管理、教学科研，为华宁人才培养贡献智慧和力量，全县学生健康成长，乐于学习。2025年安排支出490.00万元，其中：校园建设维护费和职业教育教育费210.00万元、化解债务195.00万元、弥补办公费15.00万元、改善办学条件30.00万元、义务教育质量监测30.00万元、教师节活动经费10.00万元</t>
  </si>
  <si>
    <t>产出指标</t>
  </si>
  <si>
    <t>数量指标</t>
  </si>
  <si>
    <t>惠及师生人数</t>
  </si>
  <si>
    <t>&gt;=</t>
  </si>
  <si>
    <t>30,000</t>
  </si>
  <si>
    <t>人</t>
  </si>
  <si>
    <t>定量指标</t>
  </si>
  <si>
    <t>反映惠及师生人数30000人</t>
  </si>
  <si>
    <t>购买教学仪器设备套数</t>
  </si>
  <si>
    <t>=</t>
  </si>
  <si>
    <t>425</t>
  </si>
  <si>
    <t>套</t>
  </si>
  <si>
    <t>反映购买教学仪器设备套数425套</t>
  </si>
  <si>
    <t>质量指标</t>
  </si>
  <si>
    <t>学校教育教学质量</t>
  </si>
  <si>
    <t>显著</t>
  </si>
  <si>
    <t>年</t>
  </si>
  <si>
    <t>定性指标</t>
  </si>
  <si>
    <t>反映学校教育教学质量得到显著提高</t>
  </si>
  <si>
    <t>效益指标</t>
  </si>
  <si>
    <t>社会效益</t>
  </si>
  <si>
    <t>促进教育事业持续健康发展</t>
  </si>
  <si>
    <t>持续发展</t>
  </si>
  <si>
    <t>反映促进教育事业持续健康发展</t>
  </si>
  <si>
    <t>满意度指标</t>
  </si>
  <si>
    <t>服务对象满意度</t>
  </si>
  <si>
    <t>受益师生满意度</t>
  </si>
  <si>
    <t>%</t>
  </si>
  <si>
    <t>反映受益师生满意度</t>
  </si>
  <si>
    <t>用于偿还2014年澄江市高西建筑工程有限公司2014年与华宁县人民政府签订《华宁县中小学校舍安全工程暨美丽100校园行动计划建设项目合作协议》，截止到2024年8月30日拖欠债务余额为3,101.905万元（其中：审定金额2,836.91万元），于2024年9月19日签订协议，乙方同意按已审定金额（2,836.91万元）的15.00%对甲方进行让利，让利金额合计425.5365万元，让利后甲方债务余额2,411.3735万元，甲方于2024年10月15日前以现金形式一次性偿还已方债务1,000.00万元，剩余债务双方协商确定按1,410.00万元偿还支付，由甲方2025-2026年分两次偿还。</t>
  </si>
  <si>
    <t>涉及学校数</t>
  </si>
  <si>
    <t>37</t>
  </si>
  <si>
    <t>所</t>
  </si>
  <si>
    <t>反映实际涉及学生数</t>
  </si>
  <si>
    <t>验收合格率</t>
  </si>
  <si>
    <t>反映实际验收合格率</t>
  </si>
  <si>
    <t>成本指标</t>
  </si>
  <si>
    <t>社会成本指标</t>
  </si>
  <si>
    <t>元</t>
  </si>
  <si>
    <t>反映实际支出数</t>
  </si>
  <si>
    <t>学校办学条件得到改善</t>
  </si>
  <si>
    <t>改善</t>
  </si>
  <si>
    <t>反映学校办学条件是否得到改善</t>
  </si>
  <si>
    <t>师生满意度</t>
  </si>
  <si>
    <t>反映师生满意度</t>
  </si>
  <si>
    <t>做好2025年生源地信用助学贷款工作，顺利为2025年考取大学的学生办理生源地信用助学贷款和以前的大学生贷款续贷工作。2024年计划资金38.862万元，其中：办公费26.362万元、劳务费1.50万元、维修费4.00万元、专用设备购置费7.00万元。</t>
  </si>
  <si>
    <t>受助学生人数</t>
  </si>
  <si>
    <t>2,000</t>
  </si>
  <si>
    <t>反映实际受助学生人数</t>
  </si>
  <si>
    <t>参与办理助学贷款志愿者</t>
  </si>
  <si>
    <t>5人</t>
  </si>
  <si>
    <t>反映实际参与办理助学贷款志愿者人数</t>
  </si>
  <si>
    <t>时效指标</t>
  </si>
  <si>
    <t>完成时间</t>
  </si>
  <si>
    <t>月</t>
  </si>
  <si>
    <t>反映实际完成时间</t>
  </si>
  <si>
    <t>政策知晓率</t>
  </si>
  <si>
    <t>反映学生政策知晓情况</t>
  </si>
  <si>
    <t>受助学生满意度</t>
  </si>
  <si>
    <t>反映受助学生满意情况</t>
  </si>
  <si>
    <t>受助学生家长满意度</t>
  </si>
  <si>
    <t>反映受助学生家长满意情况</t>
  </si>
  <si>
    <t>2025年通过组织培训和开展各类活动全面提升我广大青少年学生的综合素养，培养一大批德、智、体、美、劳全面发展的社会主义现代化的建设者和接班人，进一步提高民族的思想道德素质和文化素质。发挥其社会教育功能，提供个性化、多样化青少年教育活动场地，使华宁县青少年学生校外活动中心育人功能得到进一步发挥，经济效益和社会效益进一步提高。2025年预计安排支出110.00万元，其中：劳务费75.00万元、办公费17.876.00万元、专用设备购置费15.00万元、其他工资福利支出2.124万元。</t>
  </si>
  <si>
    <t>15,000</t>
  </si>
  <si>
    <t>人次</t>
  </si>
  <si>
    <t>反映惠及师生人数</t>
  </si>
  <si>
    <t>供养临时工人数</t>
  </si>
  <si>
    <t>反映实际供养临时工人数</t>
  </si>
  <si>
    <t>资金到位及时率</t>
  </si>
  <si>
    <t>反映资金到位及时率</t>
  </si>
  <si>
    <t>反映促进教育事业持续健康发展情况</t>
  </si>
  <si>
    <t>参与培训学生满意度</t>
  </si>
  <si>
    <t>反映参与培训学生满意度情况</t>
  </si>
  <si>
    <t>预算06表</t>
  </si>
  <si>
    <t>2025年部门政府性基金预算支出预算表（空表）</t>
  </si>
  <si>
    <t>政府性基金预算支出</t>
  </si>
  <si>
    <t>备注：华宁县教育体育局2025年无政府性基金预算。</t>
  </si>
  <si>
    <t>预算07表</t>
  </si>
  <si>
    <t>2025年部门政府采购预算表（空表）</t>
  </si>
  <si>
    <t>预算项目</t>
  </si>
  <si>
    <t>采购项目</t>
  </si>
  <si>
    <t>采购品目</t>
  </si>
  <si>
    <t>计量单位</t>
  </si>
  <si>
    <t>数量</t>
  </si>
  <si>
    <t>面向中小企业预留资金</t>
  </si>
  <si>
    <t>单位名称（项目名称）</t>
  </si>
  <si>
    <t>政府性基金</t>
  </si>
  <si>
    <t>国有资本经营预算资金</t>
  </si>
  <si>
    <t>单位自筹</t>
  </si>
  <si>
    <t>备注：华宁县教育体育局2025年无政府采购预算。</t>
  </si>
  <si>
    <t>预算08表</t>
  </si>
  <si>
    <t>2025年部门政府购买服务预算表（空表）</t>
  </si>
  <si>
    <t>政府购买服务项目</t>
  </si>
  <si>
    <t>政府购买服务目录</t>
  </si>
  <si>
    <t>政府购买服务指导性目录代码</t>
  </si>
  <si>
    <t>备注：华宁县教育体育局2025年无政府购买服务预算。</t>
  </si>
  <si>
    <t>预算09-1表</t>
  </si>
  <si>
    <t>2025年对下转移支付预算表（空表）</t>
  </si>
  <si>
    <t>单位名称（项目）</t>
  </si>
  <si>
    <t>地区</t>
  </si>
  <si>
    <t>宁州街道</t>
  </si>
  <si>
    <t>青龙镇</t>
  </si>
  <si>
    <t>盘溪镇</t>
  </si>
  <si>
    <t>华溪镇</t>
  </si>
  <si>
    <t>通红甸乡</t>
  </si>
  <si>
    <t>备注：华宁县教育体育局2025年无对下转移支付预算。</t>
  </si>
  <si>
    <t>预算09-2表</t>
  </si>
  <si>
    <t>2025年对下转移支付绩效目标表（空表）</t>
  </si>
  <si>
    <t>预算10表</t>
  </si>
  <si>
    <t>2025年新增资产配置表（空表）</t>
  </si>
  <si>
    <t>资产类别</t>
  </si>
  <si>
    <t>资产分类代码.名称</t>
  </si>
  <si>
    <t>资产名称</t>
  </si>
  <si>
    <t>财政部门批复数（元）</t>
  </si>
  <si>
    <t>单价</t>
  </si>
  <si>
    <t>金额</t>
  </si>
  <si>
    <t>备注：华宁县教育体育局2025年无新增资产配置预算。</t>
  </si>
  <si>
    <t>预算11表</t>
  </si>
  <si>
    <t>2025年上级补助项目支出预算表（空表）</t>
  </si>
  <si>
    <t>功能科目编码</t>
  </si>
  <si>
    <t>上级补助</t>
  </si>
  <si>
    <t>备注：华宁县教育体育局2025年无上级补助项目预算。</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</si>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</sst>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 "/>
  </numFmts>
  <fonts count="39">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10"/>
      <name val="宋体"/>
      <charset val="1"/>
    </font>
    <font>
      <sz val="27"/>
      <name val="宋体"/>
      <charset val="134"/>
    </font>
    <font>
      <sz val="27"/>
      <name val="Calibri"/>
      <charset val="134"/>
    </font>
    <font>
      <sz val="11"/>
      <color rgb="FF000000"/>
      <name val="宋体"/>
      <charset val="1"/>
    </font>
    <font>
      <sz val="11"/>
      <name val="宋体"/>
      <charset val="1"/>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10"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6" fillId="0" borderId="0" applyNumberFormat="0" applyFill="0" applyBorder="0" applyAlignment="0" applyProtection="0">
      <alignment vertical="center"/>
    </xf>
    <xf numFmtId="0" fontId="27" fillId="3" borderId="13" applyNumberFormat="0" applyAlignment="0" applyProtection="0">
      <alignment vertical="center"/>
    </xf>
    <xf numFmtId="0" fontId="28" fillId="4" borderId="14" applyNumberFormat="0" applyAlignment="0" applyProtection="0">
      <alignment vertical="center"/>
    </xf>
    <xf numFmtId="0" fontId="29" fillId="4" borderId="13" applyNumberFormat="0" applyAlignment="0" applyProtection="0">
      <alignment vertical="center"/>
    </xf>
    <xf numFmtId="0" fontId="30" fillId="5" borderId="15" applyNumberFormat="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xf numFmtId="0" fontId="38" fillId="0" borderId="0">
      <alignment vertical="top"/>
      <protection locked="0"/>
    </xf>
  </cellStyleXfs>
  <cellXfs count="85">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1" applyNumberFormat="1" applyFont="1" applyBorder="1">
      <alignment horizontal="right" vertical="center"/>
    </xf>
    <xf numFmtId="0" fontId="2" fillId="0" borderId="1" xfId="0" applyFont="1" applyBorder="1" applyAlignment="1">
      <alignment horizontal="center" vertical="center"/>
    </xf>
    <xf numFmtId="0" fontId="8" fillId="0" borderId="0" xfId="57" applyFont="1" applyFill="1" applyAlignment="1" applyProtection="1">
      <alignment horizontal="left" vertical="center"/>
    </xf>
    <xf numFmtId="0" fontId="8" fillId="0" borderId="0" xfId="57" applyFont="1" applyFill="1" applyAlignment="1" applyProtection="1">
      <alignment vertical="center"/>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11" fillId="0" borderId="4" xfId="57" applyFont="1" applyFill="1" applyBorder="1" applyAlignment="1" applyProtection="1">
      <alignment horizontal="center" vertical="center"/>
    </xf>
    <xf numFmtId="49" fontId="6" fillId="0" borderId="5" xfId="0" applyNumberFormat="1" applyFont="1" applyBorder="1" applyAlignment="1">
      <alignment horizontal="center" vertical="center" wrapText="1"/>
    </xf>
    <xf numFmtId="0" fontId="12" fillId="0" borderId="4" xfId="57" applyFont="1" applyFill="1" applyBorder="1" applyAlignment="1" applyProtection="1">
      <alignment horizontal="center" vertical="center" wrapText="1"/>
      <protection locked="0"/>
    </xf>
    <xf numFmtId="49" fontId="3" fillId="0" borderId="0" xfId="50" applyNumberFormat="1" applyFont="1" applyBorder="1" applyAlignment="1">
      <alignment horizontal="center" vertical="center" wrapText="1"/>
    </xf>
    <xf numFmtId="49" fontId="6" fillId="0" borderId="1"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49" fontId="2" fillId="0" borderId="6" xfId="50" applyNumberFormat="1" applyFont="1" applyBorder="1" applyAlignment="1">
      <alignment horizontal="right" vertical="center" wrapText="1"/>
    </xf>
    <xf numFmtId="49" fontId="2" fillId="0" borderId="7" xfId="50" applyNumberFormat="1" applyFont="1" applyBorder="1" applyAlignment="1">
      <alignment horizontal="right" vertical="center" wrapText="1"/>
    </xf>
    <xf numFmtId="180" fontId="6" fillId="0" borderId="1" xfId="56" applyNumberFormat="1" applyFont="1" applyBorder="1" applyAlignment="1">
      <alignment horizontal="center" vertical="center" wrapText="1"/>
    </xf>
    <xf numFmtId="49" fontId="13" fillId="0" borderId="0" xfId="50" applyNumberFormat="1" applyFont="1" applyBorder="1" applyAlignment="1">
      <alignment horizontal="right"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right" vertical="center" wrapText="1"/>
    </xf>
    <xf numFmtId="176" fontId="2" fillId="0" borderId="1" xfId="50" applyNumberFormat="1" applyFont="1" applyBorder="1" applyAlignment="1">
      <alignment horizontal="center" vertical="center" wrapText="1"/>
    </xf>
    <xf numFmtId="49" fontId="14"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49" fontId="2" fillId="0" borderId="1"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181" fontId="2" fillId="0" borderId="1" xfId="50" applyNumberFormat="1" applyFont="1" applyBorder="1" applyAlignment="1">
      <alignment horizontal="center" vertical="center" wrapText="1"/>
    </xf>
    <xf numFmtId="181" fontId="2" fillId="0" borderId="1" xfId="50" applyNumberFormat="1" applyFont="1" applyFill="1" applyBorder="1" applyAlignment="1" applyProtection="1">
      <alignment horizontal="center" vertical="center" wrapText="1"/>
    </xf>
    <xf numFmtId="4" fontId="2" fillId="0" borderId="1" xfId="50" applyNumberFormat="1" applyFont="1" applyBorder="1" applyAlignment="1">
      <alignment horizontal="center" vertical="center" wrapText="1"/>
    </xf>
    <xf numFmtId="0" fontId="14" fillId="0" borderId="0" xfId="0" applyFont="1" applyAlignment="1">
      <alignment horizontal="center" vertical="center"/>
    </xf>
    <xf numFmtId="0" fontId="7" fillId="0" borderId="0" xfId="0" applyFont="1" applyAlignment="1"/>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6" fillId="0" borderId="0" xfId="0" applyFont="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0"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7" fillId="0" borderId="2" xfId="0" applyFont="1" applyBorder="1" applyAlignment="1">
      <alignment horizontal="center" vertical="center"/>
    </xf>
    <xf numFmtId="0" fontId="17" fillId="0" borderId="5" xfId="0" applyFont="1" applyBorder="1" applyAlignment="1">
      <alignment horizontal="center" vertical="center" wrapText="1"/>
    </xf>
    <xf numFmtId="0" fontId="6" fillId="0" borderId="9" xfId="0" applyFont="1" applyBorder="1" applyAlignment="1">
      <alignment horizontal="center" vertical="center"/>
    </xf>
    <xf numFmtId="0" fontId="17" fillId="0" borderId="9" xfId="0" applyFont="1" applyBorder="1" applyAlignment="1">
      <alignment horizontal="center" vertical="center"/>
    </xf>
    <xf numFmtId="0" fontId="13" fillId="0" borderId="1" xfId="0" applyFont="1" applyBorder="1" applyAlignment="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2"/>
  <sheetViews>
    <sheetView showZeros="0" workbookViewId="0">
      <selection activeCell="B26" sqref="B26"/>
    </sheetView>
  </sheetViews>
  <sheetFormatPr defaultColWidth="8.85" defaultRowHeight="15" customHeight="1" outlineLevelCol="3"/>
  <cols>
    <col min="1" max="1" width="35.7083333333333" customWidth="1"/>
    <col min="2" max="2" width="27.125" customWidth="1"/>
    <col min="3" max="3" width="35.7083333333333" customWidth="1"/>
    <col min="4" max="4" width="27.125" customWidth="1"/>
  </cols>
  <sheetData>
    <row r="1" ht="18.75" customHeight="1" spans="1:4">
      <c r="A1" s="1"/>
      <c r="B1" s="1"/>
      <c r="C1" s="1"/>
      <c r="D1" s="5" t="s">
        <v>0</v>
      </c>
    </row>
    <row r="2" ht="45" customHeight="1" spans="1:4">
      <c r="A2" s="3" t="s">
        <v>1</v>
      </c>
      <c r="B2" s="3"/>
      <c r="C2" s="3"/>
      <c r="D2" s="3"/>
    </row>
    <row r="3" ht="18.75" customHeight="1" spans="1:4">
      <c r="A3" s="4" t="str">
        <f>"单位名称："&amp;"华宁县教育体育局"</f>
        <v>单位名称：华宁县教育体育局</v>
      </c>
      <c r="B3" s="4"/>
      <c r="C3" s="74"/>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4" t="s">
        <v>8</v>
      </c>
      <c r="B7" s="16">
        <v>19274026.32</v>
      </c>
      <c r="C7" s="14" t="str">
        <f>"一"&amp;"、"&amp;"教育支出"</f>
        <v>一、教育支出</v>
      </c>
      <c r="D7" s="16">
        <v>18812948.1</v>
      </c>
    </row>
    <row r="8" ht="22.5" customHeight="1" spans="1:4">
      <c r="A8" s="14" t="s">
        <v>9</v>
      </c>
      <c r="B8" s="16"/>
      <c r="C8" s="14" t="str">
        <f>"二"&amp;"、"&amp;"社会保障和就业支出"</f>
        <v>二、社会保障和就业支出</v>
      </c>
      <c r="D8" s="16">
        <v>798948.32</v>
      </c>
    </row>
    <row r="9" ht="22.5" customHeight="1" spans="1:4">
      <c r="A9" s="14" t="s">
        <v>10</v>
      </c>
      <c r="B9" s="16"/>
      <c r="C9" s="14" t="str">
        <f>"三"&amp;"、"&amp;"卫生健康支出"</f>
        <v>三、卫生健康支出</v>
      </c>
      <c r="D9" s="16">
        <v>582417.9</v>
      </c>
    </row>
    <row r="10" ht="22.5" customHeight="1" spans="1:4">
      <c r="A10" s="14" t="s">
        <v>11</v>
      </c>
      <c r="B10" s="16"/>
      <c r="C10" s="14" t="str">
        <f>"四"&amp;"、"&amp;"住房保障支出"</f>
        <v>四、住房保障支出</v>
      </c>
      <c r="D10" s="16">
        <v>568332</v>
      </c>
    </row>
    <row r="11" ht="22.5" customHeight="1" spans="1:4">
      <c r="A11" s="14" t="s">
        <v>12</v>
      </c>
      <c r="B11" s="16">
        <v>1488620</v>
      </c>
      <c r="C11" s="14"/>
      <c r="D11" s="16"/>
    </row>
    <row r="12" ht="22.5" customHeight="1" spans="1:4">
      <c r="A12" s="14" t="s">
        <v>13</v>
      </c>
      <c r="B12" s="16"/>
      <c r="C12" s="14"/>
      <c r="D12" s="16"/>
    </row>
    <row r="13" ht="22.5" customHeight="1" spans="1:4">
      <c r="A13" s="14" t="s">
        <v>14</v>
      </c>
      <c r="B13" s="16"/>
      <c r="C13" s="14"/>
      <c r="D13" s="16"/>
    </row>
    <row r="14" ht="22.5" customHeight="1" spans="1:4">
      <c r="A14" s="14" t="s">
        <v>15</v>
      </c>
      <c r="B14" s="16"/>
      <c r="C14" s="14"/>
      <c r="D14" s="16"/>
    </row>
    <row r="15" ht="22.5" customHeight="1" spans="1:4">
      <c r="A15" s="75" t="s">
        <v>16</v>
      </c>
      <c r="B15" s="16"/>
      <c r="C15" s="84"/>
      <c r="D15" s="16"/>
    </row>
    <row r="16" ht="22.5" customHeight="1" spans="1:4">
      <c r="A16" s="75" t="s">
        <v>17</v>
      </c>
      <c r="B16" s="16">
        <v>1488620</v>
      </c>
      <c r="C16" s="84"/>
      <c r="D16" s="16"/>
    </row>
    <row r="17" ht="22.5" customHeight="1" spans="1:4">
      <c r="A17" s="75"/>
      <c r="B17" s="16"/>
      <c r="C17" s="17"/>
      <c r="D17" s="16"/>
    </row>
    <row r="18" ht="22.5" customHeight="1" spans="1:4">
      <c r="A18" s="76" t="s">
        <v>18</v>
      </c>
      <c r="B18" s="54">
        <v>20762646.32</v>
      </c>
      <c r="C18" s="17" t="s">
        <v>19</v>
      </c>
      <c r="D18" s="54">
        <v>20762646.32</v>
      </c>
    </row>
    <row r="19" ht="22.5" customHeight="1" spans="1:4">
      <c r="A19" s="75" t="s">
        <v>20</v>
      </c>
      <c r="B19" s="16"/>
      <c r="C19" s="14" t="s">
        <v>21</v>
      </c>
      <c r="D19" s="54"/>
    </row>
    <row r="20" ht="22.5" customHeight="1" spans="1:4">
      <c r="A20" s="75" t="s">
        <v>22</v>
      </c>
      <c r="B20" s="54"/>
      <c r="C20" s="75" t="s">
        <v>22</v>
      </c>
      <c r="D20" s="54"/>
    </row>
    <row r="21" ht="22.5" customHeight="1" spans="1:4">
      <c r="A21" s="75" t="s">
        <v>23</v>
      </c>
      <c r="B21" s="54"/>
      <c r="C21" s="75" t="s">
        <v>24</v>
      </c>
      <c r="D21" s="54"/>
    </row>
    <row r="22" ht="22.5" customHeight="1" spans="1:4">
      <c r="A22" s="76" t="s">
        <v>25</v>
      </c>
      <c r="B22" s="54">
        <v>20762646.32</v>
      </c>
      <c r="C22" s="17" t="s">
        <v>26</v>
      </c>
      <c r="D22" s="54">
        <v>20762646.32</v>
      </c>
    </row>
  </sheetData>
  <mergeCells count="8">
    <mergeCell ref="A2:D2"/>
    <mergeCell ref="A3:B3"/>
    <mergeCell ref="A4:B4"/>
    <mergeCell ref="C4:D4"/>
    <mergeCell ref="A5:A6"/>
    <mergeCell ref="B5:B6"/>
    <mergeCell ref="C5:C6"/>
    <mergeCell ref="D5:D6"/>
  </mergeCells>
  <printOptions horizontalCentered="1"/>
  <pageMargins left="0.0784722222222222" right="0.0784722222222222" top="0.786805555555556" bottom="0.393055555555556" header="0.5" footer="0.5"/>
  <pageSetup paperSize="1" pageOrder="overThenDown"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E13" sqref="E13"/>
    </sheetView>
  </sheetViews>
  <sheetFormatPr defaultColWidth="8.85" defaultRowHeight="15" customHeight="1" outlineLevelCol="5"/>
  <cols>
    <col min="1" max="1" width="22.125" customWidth="1"/>
    <col min="2" max="2" width="15" customWidth="1"/>
    <col min="3" max="3" width="25.375" customWidth="1"/>
    <col min="4" max="6" width="21.425" customWidth="1"/>
  </cols>
  <sheetData>
    <row r="1" ht="18.75" customHeight="1" spans="1:6">
      <c r="A1" s="1"/>
      <c r="B1" s="1"/>
      <c r="C1" s="1"/>
      <c r="D1" s="1"/>
      <c r="E1" s="1"/>
      <c r="F1" s="48" t="s">
        <v>335</v>
      </c>
    </row>
    <row r="2" ht="37.5" customHeight="1" spans="1:6">
      <c r="A2" s="3" t="s">
        <v>336</v>
      </c>
      <c r="B2" s="3"/>
      <c r="C2" s="3"/>
      <c r="D2" s="3"/>
      <c r="E2" s="3"/>
      <c r="F2" s="3"/>
    </row>
    <row r="3" ht="18.75" customHeight="1" spans="1:6">
      <c r="A3" s="49" t="str">
        <f>"单位名称："&amp;"华宁县教育体育局"</f>
        <v>单位名称：华宁县教育体育局</v>
      </c>
      <c r="B3" s="49"/>
      <c r="C3" s="49"/>
      <c r="D3" s="50"/>
      <c r="E3" s="50"/>
      <c r="F3" s="51" t="s">
        <v>29</v>
      </c>
    </row>
    <row r="4" ht="18.75" customHeight="1" spans="1:6">
      <c r="A4" s="12" t="s">
        <v>140</v>
      </c>
      <c r="B4" s="12" t="s">
        <v>59</v>
      </c>
      <c r="C4" s="12" t="s">
        <v>60</v>
      </c>
      <c r="D4" s="52" t="s">
        <v>337</v>
      </c>
      <c r="E4" s="52"/>
      <c r="F4" s="52"/>
    </row>
    <row r="5" ht="18.75" customHeight="1" spans="1:6">
      <c r="A5" s="12" t="s">
        <v>59</v>
      </c>
      <c r="B5" s="12" t="s">
        <v>59</v>
      </c>
      <c r="C5" s="12" t="s">
        <v>60</v>
      </c>
      <c r="D5" s="52" t="s">
        <v>34</v>
      </c>
      <c r="E5" s="52" t="s">
        <v>63</v>
      </c>
      <c r="F5" s="52" t="s">
        <v>64</v>
      </c>
    </row>
    <row r="6" ht="18.75" customHeight="1" spans="1:6">
      <c r="A6" s="13" t="s">
        <v>46</v>
      </c>
      <c r="B6" s="13"/>
      <c r="C6" s="13" t="s">
        <v>47</v>
      </c>
      <c r="D6" s="13" t="s">
        <v>49</v>
      </c>
      <c r="E6" s="13" t="s">
        <v>50</v>
      </c>
      <c r="F6" s="13" t="s">
        <v>51</v>
      </c>
    </row>
    <row r="7" ht="20.25" customHeight="1" spans="1:6">
      <c r="A7" s="15"/>
      <c r="B7" s="15"/>
      <c r="C7" s="15"/>
      <c r="D7" s="16"/>
      <c r="E7" s="16"/>
      <c r="F7" s="16"/>
    </row>
    <row r="8" ht="20.25" customHeight="1" spans="1:6">
      <c r="A8" s="53" t="s">
        <v>112</v>
      </c>
      <c r="B8" s="53"/>
      <c r="C8" s="53"/>
      <c r="D8" s="54"/>
      <c r="E8" s="54"/>
      <c r="F8" s="54"/>
    </row>
    <row r="9" customHeight="1" spans="1:6">
      <c r="A9" s="18" t="s">
        <v>338</v>
      </c>
      <c r="B9" s="18"/>
      <c r="C9" s="18"/>
      <c r="D9" s="18"/>
      <c r="E9" s="18"/>
      <c r="F9" s="18"/>
    </row>
  </sheetData>
  <mergeCells count="8">
    <mergeCell ref="A2:F2"/>
    <mergeCell ref="A3:C3"/>
    <mergeCell ref="D4:F4"/>
    <mergeCell ref="A8:C8"/>
    <mergeCell ref="A9:F9"/>
    <mergeCell ref="A4:A5"/>
    <mergeCell ref="B4:B5"/>
    <mergeCell ref="C4:C5"/>
  </mergeCells>
  <printOptions horizontalCentered="1"/>
  <pageMargins left="0.0784722222222222" right="0.0784722222222222" top="0.786805555555556" bottom="0.393055555555556" header="0.5" footer="0.5"/>
  <pageSetup paperSize="1" pageOrder="overThenDown"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1"/>
  <sheetViews>
    <sheetView showZeros="0" workbookViewId="0">
      <selection activeCell="S6" sqref="S6"/>
    </sheetView>
  </sheetViews>
  <sheetFormatPr defaultColWidth="8.85" defaultRowHeight="15" customHeight="1"/>
  <cols>
    <col min="1" max="1" width="20.875" customWidth="1"/>
    <col min="2" max="2" width="19.75" customWidth="1"/>
    <col min="3" max="3" width="17.5" customWidth="1"/>
    <col min="4" max="4" width="11.4166666666667" customWidth="1"/>
    <col min="5" max="5" width="5.5" customWidth="1"/>
    <col min="6" max="6" width="9.375" customWidth="1"/>
    <col min="7" max="8" width="7.25" customWidth="1"/>
    <col min="9" max="9" width="5.875" customWidth="1"/>
    <col min="10" max="10" width="8.25" customWidth="1"/>
    <col min="11" max="12" width="6.375" customWidth="1"/>
    <col min="13" max="13" width="5" customWidth="1"/>
    <col min="14" max="14" width="8.5" customWidth="1"/>
    <col min="15" max="15" width="7.125" customWidth="1"/>
    <col min="16" max="16" width="8.75" customWidth="1"/>
    <col min="17" max="17" width="5.625" customWidth="1"/>
  </cols>
  <sheetData>
    <row r="1" customHeight="1" spans="1:17">
      <c r="A1" s="42"/>
      <c r="B1" s="42"/>
      <c r="C1" s="42"/>
      <c r="D1" s="42"/>
      <c r="E1" s="42"/>
      <c r="F1" s="42"/>
      <c r="G1" s="42"/>
      <c r="H1" s="42"/>
      <c r="I1" s="42"/>
      <c r="J1" s="42"/>
      <c r="K1" s="42"/>
      <c r="L1" s="42"/>
      <c r="M1" s="42"/>
      <c r="N1" s="42"/>
      <c r="O1" s="42"/>
      <c r="P1" s="39" t="s">
        <v>339</v>
      </c>
      <c r="Q1" s="40"/>
    </row>
    <row r="2" ht="45" customHeight="1" spans="1:17">
      <c r="A2" s="35" t="s">
        <v>340</v>
      </c>
      <c r="B2" s="35"/>
      <c r="C2" s="35"/>
      <c r="D2" s="35"/>
      <c r="E2" s="35"/>
      <c r="F2" s="35"/>
      <c r="G2" s="35"/>
      <c r="H2" s="35"/>
      <c r="I2" s="35"/>
      <c r="J2" s="35"/>
      <c r="K2" s="35"/>
      <c r="L2" s="35"/>
      <c r="M2" s="35"/>
      <c r="N2" s="46"/>
      <c r="O2" s="46"/>
      <c r="P2" s="46"/>
      <c r="Q2" s="46"/>
    </row>
    <row r="3" ht="20.25" customHeight="1" spans="1:17">
      <c r="A3" s="20" t="str">
        <f>"单位名称："&amp;"华宁县教育体育局"</f>
        <v>单位名称：华宁县教育体育局</v>
      </c>
      <c r="B3" s="20"/>
      <c r="C3" s="20"/>
      <c r="D3" s="20"/>
      <c r="E3" s="20"/>
      <c r="F3" s="20"/>
      <c r="G3" s="20"/>
      <c r="H3" s="20"/>
      <c r="I3" s="20"/>
      <c r="J3" s="20"/>
      <c r="K3" s="20"/>
      <c r="L3" s="20"/>
      <c r="M3" s="20"/>
      <c r="N3" s="20"/>
      <c r="O3" s="20"/>
      <c r="P3" s="39" t="s">
        <v>29</v>
      </c>
      <c r="Q3" s="40"/>
    </row>
    <row r="4" ht="20.25" customHeight="1" spans="1:17">
      <c r="A4" s="23" t="s">
        <v>341</v>
      </c>
      <c r="B4" s="23" t="s">
        <v>342</v>
      </c>
      <c r="C4" s="23" t="s">
        <v>343</v>
      </c>
      <c r="D4" s="23" t="s">
        <v>344</v>
      </c>
      <c r="E4" s="23" t="s">
        <v>345</v>
      </c>
      <c r="F4" s="23" t="s">
        <v>346</v>
      </c>
      <c r="G4" s="23" t="s">
        <v>147</v>
      </c>
      <c r="H4" s="23"/>
      <c r="I4" s="23"/>
      <c r="J4" s="23"/>
      <c r="K4" s="23"/>
      <c r="L4" s="23"/>
      <c r="M4" s="23"/>
      <c r="N4" s="23"/>
      <c r="O4" s="23"/>
      <c r="P4" s="23"/>
      <c r="Q4" s="23"/>
    </row>
    <row r="5" ht="20.25" customHeight="1" spans="1:17">
      <c r="A5" s="23" t="s">
        <v>347</v>
      </c>
      <c r="B5" s="23" t="s">
        <v>342</v>
      </c>
      <c r="C5" s="23" t="s">
        <v>343</v>
      </c>
      <c r="D5" s="23" t="s">
        <v>344</v>
      </c>
      <c r="E5" s="23" t="s">
        <v>345</v>
      </c>
      <c r="F5" s="23" t="s">
        <v>346</v>
      </c>
      <c r="G5" s="23" t="s">
        <v>32</v>
      </c>
      <c r="H5" s="23" t="s">
        <v>35</v>
      </c>
      <c r="I5" s="23" t="s">
        <v>348</v>
      </c>
      <c r="J5" s="23" t="s">
        <v>349</v>
      </c>
      <c r="K5" s="23" t="s">
        <v>38</v>
      </c>
      <c r="L5" s="23" t="s">
        <v>350</v>
      </c>
      <c r="M5" s="23" t="s">
        <v>62</v>
      </c>
      <c r="N5" s="23"/>
      <c r="O5" s="23"/>
      <c r="P5" s="23"/>
      <c r="Q5" s="23"/>
    </row>
    <row r="6" ht="47" customHeight="1" spans="1:17">
      <c r="A6" s="23"/>
      <c r="B6" s="23"/>
      <c r="C6" s="23"/>
      <c r="D6" s="23"/>
      <c r="E6" s="23"/>
      <c r="F6" s="23"/>
      <c r="G6" s="23"/>
      <c r="H6" s="23" t="s">
        <v>34</v>
      </c>
      <c r="I6" s="23"/>
      <c r="J6" s="23"/>
      <c r="K6" s="23"/>
      <c r="L6" s="23" t="s">
        <v>34</v>
      </c>
      <c r="M6" s="23" t="s">
        <v>41</v>
      </c>
      <c r="N6" s="23" t="s">
        <v>42</v>
      </c>
      <c r="O6" s="47" t="s">
        <v>43</v>
      </c>
      <c r="P6" s="47" t="s">
        <v>44</v>
      </c>
      <c r="Q6" s="47" t="s">
        <v>45</v>
      </c>
    </row>
    <row r="7" ht="20.25" customHeight="1" spans="1:17">
      <c r="A7" s="37">
        <v>1</v>
      </c>
      <c r="B7" s="37">
        <v>2</v>
      </c>
      <c r="C7" s="37">
        <v>3</v>
      </c>
      <c r="D7" s="37">
        <v>4</v>
      </c>
      <c r="E7" s="37">
        <v>5</v>
      </c>
      <c r="F7" s="37">
        <v>6</v>
      </c>
      <c r="G7" s="37">
        <v>7</v>
      </c>
      <c r="H7" s="37">
        <v>8</v>
      </c>
      <c r="I7" s="37">
        <v>9</v>
      </c>
      <c r="J7" s="37">
        <v>10</v>
      </c>
      <c r="K7" s="37">
        <v>11</v>
      </c>
      <c r="L7" s="37">
        <v>12</v>
      </c>
      <c r="M7" s="37">
        <v>13</v>
      </c>
      <c r="N7" s="37">
        <v>14</v>
      </c>
      <c r="O7" s="37">
        <v>15</v>
      </c>
      <c r="P7" s="37">
        <v>16</v>
      </c>
      <c r="Q7" s="37">
        <v>17</v>
      </c>
    </row>
    <row r="8" ht="20.25" customHeight="1" spans="1:17">
      <c r="A8" s="43"/>
      <c r="B8" s="24"/>
      <c r="C8" s="24"/>
      <c r="D8" s="44"/>
      <c r="E8" s="44"/>
      <c r="F8" s="44"/>
      <c r="G8" s="44"/>
      <c r="H8" s="44"/>
      <c r="I8" s="44"/>
      <c r="J8" s="38"/>
      <c r="K8" s="38"/>
      <c r="L8" s="44"/>
      <c r="M8" s="44"/>
      <c r="N8" s="44"/>
      <c r="O8" s="44"/>
      <c r="P8" s="44"/>
      <c r="Q8" s="44"/>
    </row>
    <row r="9" ht="20.25" customHeight="1" spans="1:17">
      <c r="A9" s="24"/>
      <c r="B9" s="24"/>
      <c r="C9" s="24"/>
      <c r="D9" s="45"/>
      <c r="E9" s="25"/>
      <c r="F9" s="44"/>
      <c r="G9" s="44"/>
      <c r="H9" s="38"/>
      <c r="I9" s="38"/>
      <c r="J9" s="38"/>
      <c r="K9" s="38"/>
      <c r="L9" s="44"/>
      <c r="M9" s="44"/>
      <c r="N9" s="44"/>
      <c r="O9" s="44"/>
      <c r="P9" s="44"/>
      <c r="Q9" s="44"/>
    </row>
    <row r="10" ht="20.25" customHeight="1" spans="1:17">
      <c r="A10" s="25" t="s">
        <v>32</v>
      </c>
      <c r="B10" s="25"/>
      <c r="C10" s="25"/>
      <c r="D10" s="45"/>
      <c r="E10" s="45"/>
      <c r="F10" s="44"/>
      <c r="G10" s="44"/>
      <c r="H10" s="44"/>
      <c r="I10" s="44"/>
      <c r="J10" s="44"/>
      <c r="K10" s="44"/>
      <c r="L10" s="44"/>
      <c r="M10" s="44"/>
      <c r="N10" s="44"/>
      <c r="O10" s="44"/>
      <c r="P10" s="44"/>
      <c r="Q10" s="44"/>
    </row>
    <row r="11" customHeight="1" spans="1:6">
      <c r="A11" s="18" t="s">
        <v>351</v>
      </c>
      <c r="B11" s="18"/>
      <c r="C11" s="18"/>
      <c r="D11" s="18"/>
      <c r="E11" s="18"/>
      <c r="F11" s="18"/>
    </row>
  </sheetData>
  <mergeCells count="20">
    <mergeCell ref="A1:M1"/>
    <mergeCell ref="P1:Q1"/>
    <mergeCell ref="A2:Q2"/>
    <mergeCell ref="A3:M3"/>
    <mergeCell ref="P3:Q3"/>
    <mergeCell ref="G4:Q4"/>
    <mergeCell ref="L5:Q5"/>
    <mergeCell ref="A10:E10"/>
    <mergeCell ref="A11:F11"/>
    <mergeCell ref="A4:A6"/>
    <mergeCell ref="B4:B6"/>
    <mergeCell ref="C4:C6"/>
    <mergeCell ref="D4:D6"/>
    <mergeCell ref="E4:E6"/>
    <mergeCell ref="F4:F6"/>
    <mergeCell ref="G5:G6"/>
    <mergeCell ref="H5:H6"/>
    <mergeCell ref="I5:I6"/>
    <mergeCell ref="J5:J6"/>
    <mergeCell ref="K5:K6"/>
  </mergeCells>
  <printOptions horizontalCentered="1"/>
  <pageMargins left="0.0784722222222222" right="0.0784722222222222" top="0.786805555555556" bottom="0.393055555555556" header="0.5" footer="0.5"/>
  <pageSetup paperSize="1" scale="80" pageOrder="overThenDown"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A2" sqref="A2:N2"/>
    </sheetView>
  </sheetViews>
  <sheetFormatPr defaultColWidth="8.85" defaultRowHeight="15" customHeight="1"/>
  <cols>
    <col min="1" max="1" width="12" customWidth="1"/>
    <col min="2" max="2" width="18.875" customWidth="1"/>
    <col min="3" max="3" width="17.5" customWidth="1"/>
    <col min="4" max="4" width="6.25" customWidth="1"/>
    <col min="5" max="5" width="7.375" customWidth="1"/>
    <col min="6" max="6" width="7.125" customWidth="1"/>
    <col min="7" max="7" width="9.75" customWidth="1"/>
    <col min="8" max="8" width="9.25" customWidth="1"/>
    <col min="9" max="9" width="6.875" customWidth="1"/>
    <col min="10" max="10" width="5.5" customWidth="1"/>
    <col min="11" max="11" width="8.5" customWidth="1"/>
    <col min="12" max="12" width="6.125" customWidth="1"/>
    <col min="13" max="13" width="9" customWidth="1"/>
    <col min="14" max="14" width="5.5" customWidth="1"/>
  </cols>
  <sheetData>
    <row r="1" customHeight="1" spans="1:14">
      <c r="A1" s="21"/>
      <c r="B1" s="21"/>
      <c r="C1" s="21"/>
      <c r="D1" s="21"/>
      <c r="E1" s="21"/>
      <c r="F1" s="21"/>
      <c r="G1" s="21"/>
      <c r="H1" s="21"/>
      <c r="I1" s="21"/>
      <c r="J1" s="21"/>
      <c r="K1" s="21"/>
      <c r="L1" s="21"/>
      <c r="M1" s="39" t="s">
        <v>352</v>
      </c>
      <c r="N1" s="40"/>
    </row>
    <row r="2" ht="45" customHeight="1" spans="1:14">
      <c r="A2" s="35" t="s">
        <v>353</v>
      </c>
      <c r="B2" s="35"/>
      <c r="C2" s="35"/>
      <c r="D2" s="35"/>
      <c r="E2" s="35"/>
      <c r="F2" s="35"/>
      <c r="G2" s="35"/>
      <c r="H2" s="35"/>
      <c r="I2" s="35"/>
      <c r="J2" s="35"/>
      <c r="K2" s="35"/>
      <c r="L2" s="35"/>
      <c r="M2" s="35"/>
      <c r="N2" s="35"/>
    </row>
    <row r="3" ht="20.25" customHeight="1" spans="1:14">
      <c r="A3" s="20" t="str">
        <f>"单位名称："&amp;"华宁县教育体育局"</f>
        <v>单位名称：华宁县教育体育局</v>
      </c>
      <c r="B3" s="20"/>
      <c r="C3" s="20"/>
      <c r="D3" s="20"/>
      <c r="E3" s="20"/>
      <c r="F3" s="20"/>
      <c r="G3" s="20"/>
      <c r="H3" s="20"/>
      <c r="I3" s="21"/>
      <c r="J3" s="21"/>
      <c r="K3" s="21"/>
      <c r="L3" s="21"/>
      <c r="M3" s="39" t="s">
        <v>29</v>
      </c>
      <c r="N3" s="40"/>
    </row>
    <row r="4" ht="27.15" customHeight="1" spans="1:14">
      <c r="A4" s="36" t="s">
        <v>341</v>
      </c>
      <c r="B4" s="36" t="s">
        <v>354</v>
      </c>
      <c r="C4" s="36" t="s">
        <v>355</v>
      </c>
      <c r="D4" s="36" t="s">
        <v>147</v>
      </c>
      <c r="E4" s="36"/>
      <c r="F4" s="36"/>
      <c r="G4" s="36"/>
      <c r="H4" s="36"/>
      <c r="I4" s="36"/>
      <c r="J4" s="36"/>
      <c r="K4" s="36"/>
      <c r="L4" s="36"/>
      <c r="M4" s="36"/>
      <c r="N4" s="36"/>
    </row>
    <row r="5" ht="23.4" customHeight="1" spans="1:14">
      <c r="A5" s="36" t="s">
        <v>347</v>
      </c>
      <c r="B5" s="36"/>
      <c r="C5" s="36" t="s">
        <v>356</v>
      </c>
      <c r="D5" s="36" t="s">
        <v>32</v>
      </c>
      <c r="E5" s="36" t="s">
        <v>35</v>
      </c>
      <c r="F5" s="36" t="s">
        <v>348</v>
      </c>
      <c r="G5" s="36" t="s">
        <v>349</v>
      </c>
      <c r="H5" s="36" t="s">
        <v>38</v>
      </c>
      <c r="I5" s="36" t="s">
        <v>350</v>
      </c>
      <c r="J5" s="36"/>
      <c r="K5" s="36"/>
      <c r="L5" s="36"/>
      <c r="M5" s="36"/>
      <c r="N5" s="36"/>
    </row>
    <row r="6" ht="46" customHeight="1" spans="1:14">
      <c r="A6" s="36"/>
      <c r="B6" s="36"/>
      <c r="C6" s="36"/>
      <c r="D6" s="36"/>
      <c r="E6" s="36" t="s">
        <v>34</v>
      </c>
      <c r="F6" s="36"/>
      <c r="G6" s="36"/>
      <c r="H6" s="36"/>
      <c r="I6" s="36" t="s">
        <v>34</v>
      </c>
      <c r="J6" s="36" t="s">
        <v>41</v>
      </c>
      <c r="K6" s="36" t="s">
        <v>42</v>
      </c>
      <c r="L6" s="41" t="s">
        <v>43</v>
      </c>
      <c r="M6" s="41" t="s">
        <v>44</v>
      </c>
      <c r="N6" s="41" t="s">
        <v>45</v>
      </c>
    </row>
    <row r="7" ht="20.25" customHeight="1" spans="1:14">
      <c r="A7" s="37">
        <v>1</v>
      </c>
      <c r="B7" s="37">
        <v>2</v>
      </c>
      <c r="C7" s="37">
        <v>3</v>
      </c>
      <c r="D7" s="37">
        <v>4</v>
      </c>
      <c r="E7" s="37">
        <v>5</v>
      </c>
      <c r="F7" s="37">
        <v>6</v>
      </c>
      <c r="G7" s="37">
        <v>7</v>
      </c>
      <c r="H7" s="37">
        <v>8</v>
      </c>
      <c r="I7" s="37">
        <v>9</v>
      </c>
      <c r="J7" s="37">
        <v>10</v>
      </c>
      <c r="K7" s="37">
        <v>11</v>
      </c>
      <c r="L7" s="37">
        <v>12</v>
      </c>
      <c r="M7" s="37">
        <v>13</v>
      </c>
      <c r="N7" s="37">
        <v>14</v>
      </c>
    </row>
    <row r="8" ht="20.25" customHeight="1" spans="1:14">
      <c r="A8" s="24"/>
      <c r="B8" s="24"/>
      <c r="C8" s="24"/>
      <c r="D8" s="38"/>
      <c r="E8" s="38"/>
      <c r="F8" s="38"/>
      <c r="G8" s="38"/>
      <c r="H8" s="38"/>
      <c r="I8" s="38"/>
      <c r="J8" s="38"/>
      <c r="K8" s="38"/>
      <c r="L8" s="38"/>
      <c r="M8" s="38"/>
      <c r="N8" s="38"/>
    </row>
    <row r="9" ht="20.25" customHeight="1" spans="1:14">
      <c r="A9" s="24"/>
      <c r="B9" s="24"/>
      <c r="C9" s="24"/>
      <c r="D9" s="38"/>
      <c r="E9" s="38"/>
      <c r="F9" s="38"/>
      <c r="G9" s="38"/>
      <c r="H9" s="38"/>
      <c r="I9" s="38"/>
      <c r="J9" s="38"/>
      <c r="K9" s="38"/>
      <c r="L9" s="38"/>
      <c r="M9" s="38"/>
      <c r="N9" s="38"/>
    </row>
    <row r="10" ht="20.25" customHeight="1" spans="1:14">
      <c r="A10" s="25" t="s">
        <v>32</v>
      </c>
      <c r="B10" s="25"/>
      <c r="C10" s="25"/>
      <c r="D10" s="38"/>
      <c r="E10" s="38"/>
      <c r="F10" s="38"/>
      <c r="G10" s="38"/>
      <c r="H10" s="38"/>
      <c r="I10" s="38"/>
      <c r="J10" s="38"/>
      <c r="K10" s="38"/>
      <c r="L10" s="38"/>
      <c r="M10" s="38"/>
      <c r="N10" s="38"/>
    </row>
    <row r="11" customHeight="1" spans="1:14">
      <c r="A11" s="18" t="s">
        <v>357</v>
      </c>
      <c r="B11" s="18"/>
      <c r="C11" s="18"/>
      <c r="D11" s="18"/>
      <c r="E11" s="18"/>
      <c r="F11" s="18"/>
      <c r="G11" s="18"/>
      <c r="H11" s="18"/>
      <c r="I11" s="18"/>
      <c r="J11" s="18"/>
      <c r="K11" s="18"/>
      <c r="L11" s="18"/>
      <c r="M11" s="18"/>
      <c r="N11" s="18"/>
    </row>
  </sheetData>
  <mergeCells count="17">
    <mergeCell ref="A1:I1"/>
    <mergeCell ref="M1:N1"/>
    <mergeCell ref="A2:N2"/>
    <mergeCell ref="A3:H3"/>
    <mergeCell ref="M3:N3"/>
    <mergeCell ref="D4:N4"/>
    <mergeCell ref="I5:N5"/>
    <mergeCell ref="A10:C10"/>
    <mergeCell ref="A11:N11"/>
    <mergeCell ref="A4:A6"/>
    <mergeCell ref="B4:B6"/>
    <mergeCell ref="C4:C6"/>
    <mergeCell ref="D5:D6"/>
    <mergeCell ref="E5:E6"/>
    <mergeCell ref="F5:F6"/>
    <mergeCell ref="G5:G6"/>
    <mergeCell ref="H5:H6"/>
  </mergeCells>
  <printOptions horizontalCentered="1"/>
  <pageMargins left="0.0784722222222222" right="0.0784722222222222" top="0.786805555555556" bottom="0.393055555555556" header="0.5" footer="0.5"/>
  <pageSetup paperSize="1" pageOrder="overThenDown"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9"/>
  <sheetViews>
    <sheetView showZeros="0" workbookViewId="0">
      <selection activeCell="I14" sqref="I14"/>
    </sheetView>
  </sheetViews>
  <sheetFormatPr defaultColWidth="8.85" defaultRowHeight="15" customHeight="1"/>
  <cols>
    <col min="1" max="1" width="20.75" customWidth="1"/>
    <col min="2" max="2" width="11.875" customWidth="1"/>
    <col min="3" max="3" width="15.375" customWidth="1"/>
    <col min="4" max="4" width="14.5" customWidth="1"/>
    <col min="5" max="9" width="12.375" customWidth="1"/>
  </cols>
  <sheetData>
    <row r="1" ht="24.15" customHeight="1" spans="1:9">
      <c r="A1" s="20"/>
      <c r="B1" s="20"/>
      <c r="C1" s="20"/>
      <c r="D1" s="20"/>
      <c r="E1" s="20"/>
      <c r="F1" s="20"/>
      <c r="G1" s="20"/>
      <c r="H1" s="20"/>
      <c r="I1" s="21" t="s">
        <v>358</v>
      </c>
    </row>
    <row r="2" ht="45.15" customHeight="1" spans="1:9">
      <c r="A2" s="26" t="s">
        <v>359</v>
      </c>
      <c r="B2" s="26"/>
      <c r="C2" s="26"/>
      <c r="D2" s="26"/>
      <c r="E2" s="26"/>
      <c r="F2" s="26"/>
      <c r="G2" s="26"/>
      <c r="H2" s="26"/>
      <c r="I2" s="26"/>
    </row>
    <row r="3" ht="18.75" customHeight="1" spans="1:9">
      <c r="A3" s="20" t="str">
        <f>"单位名称："&amp;"华宁县教育体育局"</f>
        <v>单位名称：华宁县教育体育局</v>
      </c>
      <c r="B3" s="20"/>
      <c r="C3" s="20"/>
      <c r="D3" s="20"/>
      <c r="E3" s="20"/>
      <c r="F3" s="20"/>
      <c r="G3" s="20"/>
      <c r="H3" s="20"/>
      <c r="I3" s="21" t="s">
        <v>29</v>
      </c>
    </row>
    <row r="4" ht="22.5" customHeight="1" spans="1:9">
      <c r="A4" s="29" t="s">
        <v>360</v>
      </c>
      <c r="B4" s="29" t="s">
        <v>147</v>
      </c>
      <c r="C4" s="29"/>
      <c r="D4" s="29"/>
      <c r="E4" s="30" t="s">
        <v>361</v>
      </c>
      <c r="F4" s="31"/>
      <c r="G4" s="31"/>
      <c r="H4" s="31"/>
      <c r="I4" s="33"/>
    </row>
    <row r="5" ht="37" customHeight="1" spans="1:9">
      <c r="A5" s="29"/>
      <c r="B5" s="29" t="s">
        <v>32</v>
      </c>
      <c r="C5" s="29" t="s">
        <v>35</v>
      </c>
      <c r="D5" s="29" t="s">
        <v>348</v>
      </c>
      <c r="E5" s="32" t="s">
        <v>362</v>
      </c>
      <c r="F5" s="32" t="s">
        <v>363</v>
      </c>
      <c r="G5" s="32" t="s">
        <v>364</v>
      </c>
      <c r="H5" s="32" t="s">
        <v>365</v>
      </c>
      <c r="I5" s="34" t="s">
        <v>366</v>
      </c>
    </row>
    <row r="6" ht="18.75" customHeight="1" spans="1:9">
      <c r="A6" s="24"/>
      <c r="B6" s="24"/>
      <c r="C6" s="24"/>
      <c r="D6" s="24"/>
      <c r="E6" s="24"/>
      <c r="F6" s="24"/>
      <c r="G6" s="24"/>
      <c r="H6" s="24"/>
      <c r="I6" s="24"/>
    </row>
    <row r="7" ht="18.75" customHeight="1" spans="1:9">
      <c r="A7" s="24"/>
      <c r="B7" s="24"/>
      <c r="C7" s="24"/>
      <c r="D7" s="24"/>
      <c r="E7" s="24"/>
      <c r="F7" s="24"/>
      <c r="G7" s="24"/>
      <c r="H7" s="24"/>
      <c r="I7" s="24"/>
    </row>
    <row r="8" ht="18.75" customHeight="1" spans="1:9">
      <c r="A8" s="25"/>
      <c r="B8" s="24"/>
      <c r="C8" s="24"/>
      <c r="D8" s="24"/>
      <c r="E8" s="24"/>
      <c r="F8" s="24"/>
      <c r="G8" s="24"/>
      <c r="H8" s="24"/>
      <c r="I8" s="24"/>
    </row>
    <row r="9" customHeight="1" spans="1:8">
      <c r="A9" s="18" t="s">
        <v>367</v>
      </c>
      <c r="B9" s="18"/>
      <c r="C9" s="18"/>
      <c r="D9" s="18"/>
      <c r="E9" s="18"/>
      <c r="F9" s="18"/>
      <c r="G9" s="18"/>
      <c r="H9" s="18"/>
    </row>
  </sheetData>
  <mergeCells count="6">
    <mergeCell ref="A2:I2"/>
    <mergeCell ref="A3:C3"/>
    <mergeCell ref="B4:D4"/>
    <mergeCell ref="E4:I4"/>
    <mergeCell ref="A9:H9"/>
    <mergeCell ref="A4:A5"/>
  </mergeCells>
  <printOptions horizontalCentered="1"/>
  <pageMargins left="0.0784722222222222" right="0.0784722222222222" top="0.786805555555556" bottom="0.393055555555556" header="0.5" footer="0.5"/>
  <pageSetup paperSize="1" pageOrder="overThenDown"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M6" sqref="M6"/>
    </sheetView>
  </sheetViews>
  <sheetFormatPr defaultColWidth="8.85" defaultRowHeight="15" customHeight="1" outlineLevelRow="7"/>
  <cols>
    <col min="1" max="1" width="24.875" customWidth="1"/>
    <col min="2" max="2" width="20.5" customWidth="1"/>
    <col min="3" max="3" width="11.25" customWidth="1"/>
    <col min="4" max="4" width="9.75" customWidth="1"/>
    <col min="5" max="5" width="11.125" customWidth="1"/>
    <col min="6" max="6" width="10.875" customWidth="1"/>
    <col min="7" max="8" width="10.625" customWidth="1"/>
    <col min="9" max="9" width="10.75" customWidth="1"/>
    <col min="10" max="10" width="10.875" customWidth="1"/>
  </cols>
  <sheetData>
    <row r="1" ht="18.75" customHeight="1" spans="1:10">
      <c r="A1" s="20"/>
      <c r="B1" s="20"/>
      <c r="C1" s="20"/>
      <c r="D1" s="20"/>
      <c r="E1" s="20"/>
      <c r="F1" s="20"/>
      <c r="G1" s="20"/>
      <c r="H1" s="20"/>
      <c r="I1" s="20"/>
      <c r="J1" s="21" t="s">
        <v>368</v>
      </c>
    </row>
    <row r="2" ht="52.05" customHeight="1" spans="1:10">
      <c r="A2" s="26" t="s">
        <v>369</v>
      </c>
      <c r="B2" s="27"/>
      <c r="C2" s="27"/>
      <c r="D2" s="27"/>
      <c r="E2" s="27"/>
      <c r="F2" s="27"/>
      <c r="G2" s="27"/>
      <c r="H2" s="27"/>
      <c r="I2" s="27"/>
      <c r="J2" s="27"/>
    </row>
    <row r="3" ht="21.3" customHeight="1" spans="1:10">
      <c r="A3" s="20" t="str">
        <f>"单位名称："&amp;"华宁县教育体育局"</f>
        <v>单位名称：华宁县教育体育局</v>
      </c>
      <c r="B3" s="20"/>
      <c r="C3" s="20"/>
      <c r="D3" s="28"/>
      <c r="E3" s="28"/>
      <c r="F3" s="28"/>
      <c r="G3" s="28"/>
      <c r="H3" s="28"/>
      <c r="I3" s="28"/>
      <c r="J3" s="28"/>
    </row>
    <row r="4" ht="27.15" customHeight="1" spans="1:10">
      <c r="A4" s="23" t="s">
        <v>251</v>
      </c>
      <c r="B4" s="23" t="s">
        <v>252</v>
      </c>
      <c r="C4" s="23" t="s">
        <v>253</v>
      </c>
      <c r="D4" s="23" t="s">
        <v>254</v>
      </c>
      <c r="E4" s="23" t="s">
        <v>255</v>
      </c>
      <c r="F4" s="23" t="s">
        <v>256</v>
      </c>
      <c r="G4" s="23" t="s">
        <v>257</v>
      </c>
      <c r="H4" s="23" t="s">
        <v>258</v>
      </c>
      <c r="I4" s="23" t="s">
        <v>259</v>
      </c>
      <c r="J4" s="23" t="s">
        <v>260</v>
      </c>
    </row>
    <row r="5" ht="18.75" customHeight="1" spans="1:10">
      <c r="A5" s="23" t="s">
        <v>46</v>
      </c>
      <c r="B5" s="23" t="s">
        <v>47</v>
      </c>
      <c r="C5" s="23" t="s">
        <v>48</v>
      </c>
      <c r="D5" s="23" t="s">
        <v>49</v>
      </c>
      <c r="E5" s="23" t="s">
        <v>50</v>
      </c>
      <c r="F5" s="23" t="s">
        <v>51</v>
      </c>
      <c r="G5" s="23" t="s">
        <v>52</v>
      </c>
      <c r="H5" s="23" t="s">
        <v>53</v>
      </c>
      <c r="I5" s="23" t="s">
        <v>54</v>
      </c>
      <c r="J5" s="23" t="s">
        <v>70</v>
      </c>
    </row>
    <row r="6" ht="18.75" customHeight="1" spans="1:10">
      <c r="A6" s="24"/>
      <c r="B6" s="24"/>
      <c r="C6" s="24"/>
      <c r="D6" s="24"/>
      <c r="E6" s="24"/>
      <c r="F6" s="24"/>
      <c r="G6" s="24"/>
      <c r="H6" s="24"/>
      <c r="I6" s="24"/>
      <c r="J6" s="24"/>
    </row>
    <row r="7" ht="18.75" customHeight="1" spans="1:10">
      <c r="A7" s="24"/>
      <c r="B7" s="24"/>
      <c r="C7" s="24"/>
      <c r="D7" s="24"/>
      <c r="E7" s="24"/>
      <c r="F7" s="24"/>
      <c r="G7" s="24"/>
      <c r="H7" s="24"/>
      <c r="I7" s="24"/>
      <c r="J7" s="24"/>
    </row>
    <row r="8" customHeight="1" spans="1:8">
      <c r="A8" s="18" t="s">
        <v>367</v>
      </c>
      <c r="B8" s="18"/>
      <c r="C8" s="18"/>
      <c r="D8" s="18"/>
      <c r="E8" s="18"/>
      <c r="F8" s="18"/>
      <c r="G8" s="18"/>
      <c r="H8" s="18"/>
    </row>
  </sheetData>
  <mergeCells count="3">
    <mergeCell ref="A2:J2"/>
    <mergeCell ref="A3:C3"/>
    <mergeCell ref="A8:H8"/>
  </mergeCells>
  <printOptions horizontalCentered="1"/>
  <pageMargins left="0.0784722222222222" right="0.0784722222222222" top="0.786805555555556" bottom="0.393055555555556" header="0.5" footer="0.5"/>
  <pageSetup paperSize="1" pageOrder="overThenDown"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8"/>
  <sheetViews>
    <sheetView showZeros="0" workbookViewId="0">
      <selection activeCell="K7" sqref="K7"/>
    </sheetView>
  </sheetViews>
  <sheetFormatPr defaultColWidth="8.85" defaultRowHeight="15" customHeight="1" outlineLevelRow="7" outlineLevelCol="7"/>
  <cols>
    <col min="1" max="2" width="20" customWidth="1"/>
    <col min="3" max="3" width="19.875" customWidth="1"/>
    <col min="4" max="4" width="13.125" customWidth="1"/>
    <col min="5" max="5" width="11.875" customWidth="1"/>
    <col min="6" max="6" width="9.25" customWidth="1"/>
    <col min="7" max="7" width="13.125" customWidth="1"/>
    <col min="8" max="8" width="19.875" customWidth="1"/>
  </cols>
  <sheetData>
    <row r="1" ht="18.75" customHeight="1" spans="1:8">
      <c r="A1" s="20"/>
      <c r="B1" s="20"/>
      <c r="C1" s="20"/>
      <c r="D1" s="20"/>
      <c r="E1" s="20"/>
      <c r="F1" s="20"/>
      <c r="G1" s="20"/>
      <c r="H1" s="21" t="s">
        <v>370</v>
      </c>
    </row>
    <row r="2" ht="41.4" customHeight="1" spans="1:8">
      <c r="A2" s="22" t="s">
        <v>371</v>
      </c>
      <c r="B2" s="22"/>
      <c r="C2" s="22"/>
      <c r="D2" s="22"/>
      <c r="E2" s="22"/>
      <c r="F2" s="22"/>
      <c r="G2" s="22"/>
      <c r="H2" s="22"/>
    </row>
    <row r="3" ht="18.75" customHeight="1" spans="1:8">
      <c r="A3" s="20" t="str">
        <f>"单位名称："&amp;"华宁县教育体育局"</f>
        <v>单位名称：华宁县教育体育局</v>
      </c>
      <c r="B3" s="20"/>
      <c r="C3" s="20"/>
      <c r="D3" s="20"/>
      <c r="E3" s="20"/>
      <c r="F3" s="20"/>
      <c r="G3" s="20"/>
      <c r="H3" s="20"/>
    </row>
    <row r="4" ht="18.75" customHeight="1" spans="1:8">
      <c r="A4" s="23" t="s">
        <v>140</v>
      </c>
      <c r="B4" s="23" t="s">
        <v>372</v>
      </c>
      <c r="C4" s="23" t="s">
        <v>373</v>
      </c>
      <c r="D4" s="23" t="s">
        <v>374</v>
      </c>
      <c r="E4" s="23" t="s">
        <v>344</v>
      </c>
      <c r="F4" s="23" t="s">
        <v>375</v>
      </c>
      <c r="G4" s="23"/>
      <c r="H4" s="23"/>
    </row>
    <row r="5" ht="18.75" customHeight="1" spans="1:8">
      <c r="A5" s="23"/>
      <c r="B5" s="23"/>
      <c r="C5" s="23"/>
      <c r="D5" s="23"/>
      <c r="E5" s="23"/>
      <c r="F5" s="23" t="s">
        <v>345</v>
      </c>
      <c r="G5" s="23" t="s">
        <v>376</v>
      </c>
      <c r="H5" s="23" t="s">
        <v>377</v>
      </c>
    </row>
    <row r="6" ht="18.75" customHeight="1" spans="1:8">
      <c r="A6" s="23" t="s">
        <v>46</v>
      </c>
      <c r="B6" s="23" t="s">
        <v>47</v>
      </c>
      <c r="C6" s="23" t="s">
        <v>48</v>
      </c>
      <c r="D6" s="23" t="s">
        <v>49</v>
      </c>
      <c r="E6" s="23" t="s">
        <v>50</v>
      </c>
      <c r="F6" s="23" t="s">
        <v>51</v>
      </c>
      <c r="G6" s="23" t="s">
        <v>52</v>
      </c>
      <c r="H6" s="23" t="s">
        <v>53</v>
      </c>
    </row>
    <row r="7" ht="18.75" customHeight="1" spans="1:8">
      <c r="A7" s="24"/>
      <c r="B7" s="24"/>
      <c r="C7" s="24"/>
      <c r="D7" s="24"/>
      <c r="E7" s="25"/>
      <c r="F7" s="25"/>
      <c r="G7" s="16"/>
      <c r="H7" s="16"/>
    </row>
    <row r="8" customHeight="1" spans="1:8">
      <c r="A8" s="18" t="s">
        <v>378</v>
      </c>
      <c r="B8" s="18"/>
      <c r="C8" s="18"/>
      <c r="D8" s="18"/>
      <c r="E8" s="18"/>
      <c r="F8" s="18"/>
      <c r="G8" s="18"/>
      <c r="H8" s="18"/>
    </row>
  </sheetData>
  <mergeCells count="9">
    <mergeCell ref="A2:H2"/>
    <mergeCell ref="A3:C3"/>
    <mergeCell ref="F4:H4"/>
    <mergeCell ref="A8:H8"/>
    <mergeCell ref="A4:A5"/>
    <mergeCell ref="B4:B5"/>
    <mergeCell ref="C4:C5"/>
    <mergeCell ref="D4:D5"/>
    <mergeCell ref="E4:E5"/>
  </mergeCells>
  <printOptions horizontalCentered="1"/>
  <pageMargins left="0.0784722222222222" right="0.0784722222222222" top="0.786805555555556" bottom="0.393055555555556" header="0.5" footer="0.5"/>
  <pageSetup paperSize="1" pageOrder="overThenDown"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M11"/>
  <sheetViews>
    <sheetView showZeros="0" workbookViewId="0">
      <selection activeCell="D25" sqref="D25"/>
    </sheetView>
  </sheetViews>
  <sheetFormatPr defaultColWidth="8.85" defaultRowHeight="15" customHeight="1"/>
  <cols>
    <col min="1" max="1" width="12.5" customWidth="1"/>
    <col min="2" max="2" width="12.25" customWidth="1"/>
    <col min="3" max="3" width="11.375" customWidth="1"/>
    <col min="4" max="4" width="14" customWidth="1"/>
    <col min="5" max="5" width="12.625" customWidth="1"/>
    <col min="6" max="6" width="14.625" customWidth="1"/>
    <col min="7" max="7" width="13.75" customWidth="1"/>
    <col min="8" max="8" width="7.5" customWidth="1"/>
    <col min="9" max="10" width="9.125" customWidth="1"/>
    <col min="11" max="11" width="11" customWidth="1"/>
  </cols>
  <sheetData>
    <row r="1" ht="18.75" customHeight="1" spans="1:11">
      <c r="A1" s="1"/>
      <c r="B1" s="1"/>
      <c r="C1" s="1"/>
      <c r="D1" s="1"/>
      <c r="E1" s="1"/>
      <c r="F1" s="1"/>
      <c r="G1" s="1"/>
      <c r="H1" s="2"/>
      <c r="I1" s="2"/>
      <c r="J1" s="2"/>
      <c r="K1" s="2" t="s">
        <v>379</v>
      </c>
    </row>
    <row r="2" ht="45" customHeight="1" spans="1:11">
      <c r="A2" s="3" t="s">
        <v>380</v>
      </c>
      <c r="B2" s="3"/>
      <c r="C2" s="3"/>
      <c r="D2" s="3"/>
      <c r="E2" s="3"/>
      <c r="F2" s="3"/>
      <c r="G2" s="3"/>
      <c r="H2" s="3"/>
      <c r="I2" s="3"/>
      <c r="J2" s="3"/>
      <c r="K2" s="3"/>
    </row>
    <row r="3" ht="18.75" customHeight="1" spans="1:11">
      <c r="A3" s="4" t="str">
        <f>"单位名称："&amp;"华宁县教育体育局"</f>
        <v>单位名称：华宁县教育体育局</v>
      </c>
      <c r="B3" s="4"/>
      <c r="C3" s="4"/>
      <c r="D3" s="4"/>
      <c r="E3" s="4"/>
      <c r="F3" s="4"/>
      <c r="G3" s="4"/>
      <c r="H3" s="5"/>
      <c r="I3" s="5"/>
      <c r="J3" s="5"/>
      <c r="K3" s="5" t="s">
        <v>29</v>
      </c>
    </row>
    <row r="4" ht="18.75" customHeight="1" spans="1:11">
      <c r="A4" s="12" t="s">
        <v>224</v>
      </c>
      <c r="B4" s="12" t="s">
        <v>142</v>
      </c>
      <c r="C4" s="12" t="s">
        <v>225</v>
      </c>
      <c r="D4" s="12" t="s">
        <v>381</v>
      </c>
      <c r="E4" s="12" t="s">
        <v>144</v>
      </c>
      <c r="F4" s="12" t="s">
        <v>226</v>
      </c>
      <c r="G4" s="12" t="s">
        <v>146</v>
      </c>
      <c r="H4" s="12" t="s">
        <v>32</v>
      </c>
      <c r="I4" s="12" t="s">
        <v>382</v>
      </c>
      <c r="J4" s="12"/>
      <c r="K4" s="12"/>
    </row>
    <row r="5" ht="18.75" customHeight="1" spans="1:11">
      <c r="A5" s="12"/>
      <c r="B5" s="12"/>
      <c r="C5" s="12"/>
      <c r="D5" s="12"/>
      <c r="E5" s="12"/>
      <c r="F5" s="12"/>
      <c r="G5" s="12"/>
      <c r="H5" s="12"/>
      <c r="I5" s="12" t="s">
        <v>35</v>
      </c>
      <c r="J5" s="12" t="s">
        <v>36</v>
      </c>
      <c r="K5" s="12" t="s">
        <v>37</v>
      </c>
    </row>
    <row r="6" ht="22.65" customHeight="1" spans="1:11">
      <c r="A6" s="12"/>
      <c r="B6" s="12"/>
      <c r="C6" s="12"/>
      <c r="D6" s="12"/>
      <c r="E6" s="12"/>
      <c r="F6" s="12"/>
      <c r="G6" s="12"/>
      <c r="H6" s="12"/>
      <c r="I6" s="12"/>
      <c r="J6" s="12"/>
      <c r="K6" s="12"/>
    </row>
    <row r="7" ht="18.75" customHeight="1" spans="1:11">
      <c r="A7" s="13" t="s">
        <v>46</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32</v>
      </c>
      <c r="B10" s="17"/>
      <c r="C10" s="17"/>
      <c r="D10" s="17"/>
      <c r="E10" s="17"/>
      <c r="F10" s="17"/>
      <c r="G10" s="17"/>
      <c r="H10" s="16"/>
      <c r="I10" s="16"/>
      <c r="J10" s="16"/>
      <c r="K10" s="16"/>
    </row>
    <row r="11" customHeight="1" spans="1:13">
      <c r="A11" s="18" t="s">
        <v>383</v>
      </c>
      <c r="B11" s="18"/>
      <c r="C11" s="18"/>
      <c r="D11" s="18"/>
      <c r="E11" s="18"/>
      <c r="F11" s="18"/>
      <c r="G11" s="18"/>
      <c r="H11" s="18"/>
      <c r="I11" s="18"/>
      <c r="J11" s="18"/>
      <c r="K11" s="18"/>
      <c r="L11" s="19"/>
      <c r="M11" s="19"/>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rintOptions horizontalCentered="1"/>
  <pageMargins left="0.0784722222222222" right="0.0784722222222222" top="0.786805555555556" bottom="0.393055555555556" header="0.5" footer="0.5"/>
  <pageSetup paperSize="1" pageOrder="overThenDown"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2"/>
  <sheetViews>
    <sheetView showZeros="0" tabSelected="1" workbookViewId="0">
      <selection activeCell="I6" sqref="I6"/>
    </sheetView>
  </sheetViews>
  <sheetFormatPr defaultColWidth="8.85" defaultRowHeight="15" customHeight="1" outlineLevelCol="6"/>
  <cols>
    <col min="1" max="1" width="18.875" customWidth="1"/>
    <col min="2" max="2" width="13" customWidth="1"/>
    <col min="3" max="3" width="44.125" customWidth="1"/>
    <col min="4" max="4" width="12.25" customWidth="1"/>
    <col min="5" max="5" width="13.875" customWidth="1"/>
    <col min="6" max="6" width="11.375" customWidth="1"/>
    <col min="7" max="7" width="11.5" customWidth="1"/>
  </cols>
  <sheetData>
    <row r="1" ht="18.75" customHeight="1" spans="1:7">
      <c r="A1" s="1"/>
      <c r="B1" s="1"/>
      <c r="C1" s="1"/>
      <c r="D1" s="1"/>
      <c r="E1" s="2"/>
      <c r="F1" s="2"/>
      <c r="G1" s="2" t="s">
        <v>384</v>
      </c>
    </row>
    <row r="2" ht="45" customHeight="1" spans="1:7">
      <c r="A2" s="3" t="s">
        <v>385</v>
      </c>
      <c r="B2" s="3"/>
      <c r="C2" s="3"/>
      <c r="D2" s="3"/>
      <c r="E2" s="3"/>
      <c r="F2" s="3"/>
      <c r="G2" s="3"/>
    </row>
    <row r="3" ht="24.15" customHeight="1" spans="1:7">
      <c r="A3" s="4" t="str">
        <f>"单位名称："&amp;"华宁县教育体育局"</f>
        <v>单位名称：华宁县教育体育局</v>
      </c>
      <c r="B3" s="4"/>
      <c r="C3" s="4"/>
      <c r="D3" s="4"/>
      <c r="E3" s="5"/>
      <c r="F3" s="5"/>
      <c r="G3" s="5" t="s">
        <v>29</v>
      </c>
    </row>
    <row r="4" ht="18.75" customHeight="1" spans="1:7">
      <c r="A4" s="6" t="s">
        <v>225</v>
      </c>
      <c r="B4" s="6" t="s">
        <v>224</v>
      </c>
      <c r="C4" s="6" t="s">
        <v>142</v>
      </c>
      <c r="D4" s="6" t="s">
        <v>386</v>
      </c>
      <c r="E4" s="6" t="s">
        <v>35</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46</v>
      </c>
      <c r="B7" s="7">
        <v>2</v>
      </c>
      <c r="C7" s="7">
        <v>3</v>
      </c>
      <c r="D7" s="7">
        <v>4</v>
      </c>
      <c r="E7" s="7">
        <v>5</v>
      </c>
      <c r="F7" s="7">
        <v>6</v>
      </c>
      <c r="G7" s="7">
        <v>7</v>
      </c>
    </row>
    <row r="8" ht="20.25" customHeight="1" spans="1:7">
      <c r="A8" s="8" t="s">
        <v>56</v>
      </c>
      <c r="B8" s="8" t="s">
        <v>230</v>
      </c>
      <c r="C8" s="9" t="s">
        <v>229</v>
      </c>
      <c r="D8" s="8" t="s">
        <v>387</v>
      </c>
      <c r="E8" s="10">
        <v>7050000</v>
      </c>
      <c r="F8" s="10"/>
      <c r="G8" s="10"/>
    </row>
    <row r="9" ht="20.25" customHeight="1" spans="1:7">
      <c r="A9" s="8" t="s">
        <v>56</v>
      </c>
      <c r="B9" s="8" t="s">
        <v>230</v>
      </c>
      <c r="C9" s="9" t="s">
        <v>234</v>
      </c>
      <c r="D9" s="8" t="s">
        <v>387</v>
      </c>
      <c r="E9" s="10"/>
      <c r="F9" s="10"/>
      <c r="G9" s="10"/>
    </row>
    <row r="10" ht="20.25" customHeight="1" spans="1:7">
      <c r="A10" s="8" t="s">
        <v>56</v>
      </c>
      <c r="B10" s="8" t="s">
        <v>230</v>
      </c>
      <c r="C10" s="9" t="s">
        <v>240</v>
      </c>
      <c r="D10" s="8" t="s">
        <v>387</v>
      </c>
      <c r="E10" s="10"/>
      <c r="F10" s="10"/>
      <c r="G10" s="10"/>
    </row>
    <row r="11" ht="20.25" customHeight="1" spans="1:7">
      <c r="A11" s="8" t="s">
        <v>56</v>
      </c>
      <c r="B11" s="8" t="s">
        <v>245</v>
      </c>
      <c r="C11" s="9" t="s">
        <v>244</v>
      </c>
      <c r="D11" s="8" t="s">
        <v>387</v>
      </c>
      <c r="E11" s="10">
        <v>4900000</v>
      </c>
      <c r="F11" s="10"/>
      <c r="G11" s="10"/>
    </row>
    <row r="12" ht="20.25" customHeight="1" spans="1:7">
      <c r="A12" s="11" t="s">
        <v>32</v>
      </c>
      <c r="B12" s="11"/>
      <c r="C12" s="11"/>
      <c r="D12" s="11"/>
      <c r="E12" s="10">
        <v>11950000</v>
      </c>
      <c r="F12" s="10"/>
      <c r="G12" s="10"/>
    </row>
  </sheetData>
  <mergeCells count="11">
    <mergeCell ref="A2:G2"/>
    <mergeCell ref="A3:D3"/>
    <mergeCell ref="E4:G4"/>
    <mergeCell ref="A12:D12"/>
    <mergeCell ref="A4:A6"/>
    <mergeCell ref="B4:B6"/>
    <mergeCell ref="C4:C6"/>
    <mergeCell ref="D4:D6"/>
    <mergeCell ref="E5:E6"/>
    <mergeCell ref="F5:F6"/>
    <mergeCell ref="G5:G6"/>
  </mergeCells>
  <printOptions horizontalCentered="1"/>
  <pageMargins left="0.0784722222222222" right="0.0784722222222222" top="0.786805555555556" bottom="0.393055555555556" header="0.5" footer="0.5"/>
  <pageSetup paperSize="1" pageOrder="overThenDown"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workbookViewId="0">
      <selection activeCell="B16" sqref="B16"/>
    </sheetView>
  </sheetViews>
  <sheetFormatPr defaultColWidth="8.85" defaultRowHeight="15" customHeight="1"/>
  <cols>
    <col min="1" max="1" width="21.625" customWidth="1"/>
    <col min="2" max="2" width="18.375" customWidth="1"/>
    <col min="3" max="5" width="14.875" customWidth="1"/>
    <col min="6" max="6" width="6.75" customWidth="1"/>
    <col min="7" max="7" width="6.875" customWidth="1"/>
    <col min="8" max="8" width="6" customWidth="1"/>
    <col min="9" max="9" width="11.75" customWidth="1"/>
    <col min="10" max="10" width="5.375" customWidth="1"/>
    <col min="11" max="11" width="6.5" customWidth="1"/>
    <col min="12" max="12" width="6.375" customWidth="1"/>
    <col min="13" max="13" width="6.625" customWidth="1"/>
    <col min="14" max="14" width="12.875" customWidth="1"/>
    <col min="15" max="15" width="6.375" customWidth="1"/>
    <col min="16" max="16" width="6.125" customWidth="1"/>
    <col min="17" max="17" width="5.75" customWidth="1"/>
    <col min="18" max="18" width="6.5" customWidth="1"/>
    <col min="19" max="19" width="7.5" customWidth="1"/>
  </cols>
  <sheetData>
    <row r="1" ht="18.75" customHeight="1" spans="1:19">
      <c r="A1" s="1"/>
      <c r="B1" s="1"/>
      <c r="C1" s="1"/>
      <c r="D1" s="1"/>
      <c r="E1" s="1"/>
      <c r="F1" s="1"/>
      <c r="G1" s="1"/>
      <c r="H1" s="1"/>
      <c r="I1" s="2"/>
      <c r="J1" s="2"/>
      <c r="K1" s="2"/>
      <c r="L1" s="2"/>
      <c r="M1" s="2"/>
      <c r="N1" s="2"/>
      <c r="O1" s="2"/>
      <c r="P1" s="2"/>
      <c r="Q1" s="2"/>
      <c r="R1" s="2"/>
      <c r="S1" s="2" t="s">
        <v>27</v>
      </c>
    </row>
    <row r="2" ht="37.5" customHeight="1" spans="1:19">
      <c r="A2" s="3" t="s">
        <v>28</v>
      </c>
      <c r="B2" s="3"/>
      <c r="C2" s="3"/>
      <c r="D2" s="3"/>
      <c r="E2" s="3"/>
      <c r="F2" s="3"/>
      <c r="G2" s="3"/>
      <c r="H2" s="3"/>
      <c r="I2" s="3"/>
      <c r="J2" s="3"/>
      <c r="K2" s="3"/>
      <c r="L2" s="3"/>
      <c r="M2" s="3"/>
      <c r="N2" s="3"/>
      <c r="O2" s="3"/>
      <c r="P2" s="3"/>
      <c r="Q2" s="3"/>
      <c r="R2" s="3"/>
      <c r="S2" s="3"/>
    </row>
    <row r="3" ht="18.75" customHeight="1" spans="1:19">
      <c r="A3" s="4" t="str">
        <f>"单位名称："&amp;"华宁县教育体育局"</f>
        <v>单位名称：华宁县教育体育局</v>
      </c>
      <c r="B3" s="4"/>
      <c r="C3" s="4"/>
      <c r="D3" s="4"/>
      <c r="E3" s="62"/>
      <c r="F3" s="62"/>
      <c r="G3" s="62"/>
      <c r="H3" s="62"/>
      <c r="I3" s="5"/>
      <c r="J3" s="5"/>
      <c r="K3" s="5"/>
      <c r="L3" s="5"/>
      <c r="M3" s="5"/>
      <c r="N3" s="5"/>
      <c r="O3" s="5"/>
      <c r="P3" s="5"/>
      <c r="Q3" s="5"/>
      <c r="R3" s="5"/>
      <c r="S3" s="5" t="s">
        <v>29</v>
      </c>
    </row>
    <row r="4" ht="18.75" customHeight="1" spans="1:19">
      <c r="A4" s="12" t="s">
        <v>30</v>
      </c>
      <c r="B4" s="78" t="s">
        <v>31</v>
      </c>
      <c r="C4" s="78" t="s">
        <v>32</v>
      </c>
      <c r="D4" s="78" t="s">
        <v>33</v>
      </c>
      <c r="E4" s="78"/>
      <c r="F4" s="78"/>
      <c r="G4" s="78"/>
      <c r="H4" s="78"/>
      <c r="I4" s="78"/>
      <c r="J4" s="81"/>
      <c r="K4" s="81"/>
      <c r="L4" s="81"/>
      <c r="M4" s="81"/>
      <c r="N4" s="81"/>
      <c r="O4" s="78" t="s">
        <v>20</v>
      </c>
      <c r="P4" s="78"/>
      <c r="Q4" s="78"/>
      <c r="R4" s="78"/>
      <c r="S4" s="78"/>
    </row>
    <row r="5" ht="42" customHeight="1" spans="1:19">
      <c r="A5" s="12"/>
      <c r="B5" s="78"/>
      <c r="C5" s="78"/>
      <c r="D5" s="79" t="s">
        <v>34</v>
      </c>
      <c r="E5" s="79" t="s">
        <v>35</v>
      </c>
      <c r="F5" s="79" t="s">
        <v>36</v>
      </c>
      <c r="G5" s="79" t="s">
        <v>37</v>
      </c>
      <c r="H5" s="79" t="s">
        <v>38</v>
      </c>
      <c r="I5" s="82" t="s">
        <v>39</v>
      </c>
      <c r="J5" s="83"/>
      <c r="K5" s="83"/>
      <c r="L5" s="83"/>
      <c r="M5" s="83"/>
      <c r="N5" s="83"/>
      <c r="O5" s="82" t="s">
        <v>34</v>
      </c>
      <c r="P5" s="79" t="s">
        <v>35</v>
      </c>
      <c r="Q5" s="79" t="s">
        <v>36</v>
      </c>
      <c r="R5" s="79" t="s">
        <v>37</v>
      </c>
      <c r="S5" s="79" t="s">
        <v>40</v>
      </c>
    </row>
    <row r="6" ht="53" customHeight="1" spans="1:19">
      <c r="A6" s="12"/>
      <c r="B6" s="78"/>
      <c r="C6" s="78"/>
      <c r="D6" s="79"/>
      <c r="E6" s="79"/>
      <c r="F6" s="79"/>
      <c r="G6" s="79"/>
      <c r="H6" s="79"/>
      <c r="I6" s="82" t="s">
        <v>34</v>
      </c>
      <c r="J6" s="79" t="s">
        <v>41</v>
      </c>
      <c r="K6" s="79" t="s">
        <v>42</v>
      </c>
      <c r="L6" s="79" t="s">
        <v>43</v>
      </c>
      <c r="M6" s="79" t="s">
        <v>44</v>
      </c>
      <c r="N6" s="79" t="s">
        <v>45</v>
      </c>
      <c r="O6" s="82"/>
      <c r="P6" s="79"/>
      <c r="Q6" s="79"/>
      <c r="R6" s="79"/>
      <c r="S6" s="79"/>
    </row>
    <row r="7" ht="18.75" customHeight="1" spans="1:19">
      <c r="A7" s="80" t="s">
        <v>46</v>
      </c>
      <c r="B7" s="13" t="s">
        <v>47</v>
      </c>
      <c r="C7" s="13" t="s">
        <v>48</v>
      </c>
      <c r="D7" s="13" t="s">
        <v>49</v>
      </c>
      <c r="E7" s="80" t="s">
        <v>50</v>
      </c>
      <c r="F7" s="13" t="s">
        <v>51</v>
      </c>
      <c r="G7" s="13" t="s">
        <v>52</v>
      </c>
      <c r="H7" s="80" t="s">
        <v>53</v>
      </c>
      <c r="I7" s="13" t="s">
        <v>54</v>
      </c>
      <c r="J7" s="13">
        <v>10</v>
      </c>
      <c r="K7" s="13">
        <v>11</v>
      </c>
      <c r="L7" s="13">
        <v>12</v>
      </c>
      <c r="M7" s="13">
        <v>13</v>
      </c>
      <c r="N7" s="13">
        <v>14</v>
      </c>
      <c r="O7" s="13">
        <v>15</v>
      </c>
      <c r="P7" s="13">
        <v>16</v>
      </c>
      <c r="Q7" s="13">
        <v>17</v>
      </c>
      <c r="R7" s="13">
        <v>18</v>
      </c>
      <c r="S7" s="13">
        <v>19</v>
      </c>
    </row>
    <row r="8" ht="20.25" customHeight="1" spans="1:19">
      <c r="A8" s="15" t="s">
        <v>55</v>
      </c>
      <c r="B8" s="15" t="s">
        <v>56</v>
      </c>
      <c r="C8" s="16">
        <v>20762646.32</v>
      </c>
      <c r="D8" s="16">
        <v>19274026.32</v>
      </c>
      <c r="E8" s="16">
        <v>19274026.32</v>
      </c>
      <c r="F8" s="16"/>
      <c r="G8" s="16"/>
      <c r="H8" s="16"/>
      <c r="I8" s="16">
        <v>1488620</v>
      </c>
      <c r="J8" s="16"/>
      <c r="K8" s="16"/>
      <c r="L8" s="16"/>
      <c r="M8" s="16"/>
      <c r="N8" s="16">
        <v>1488620</v>
      </c>
      <c r="O8" s="16"/>
      <c r="P8" s="16"/>
      <c r="Q8" s="16"/>
      <c r="R8" s="16"/>
      <c r="S8" s="16"/>
    </row>
    <row r="9" ht="20.25" customHeight="1" spans="1:19">
      <c r="A9" s="53" t="s">
        <v>32</v>
      </c>
      <c r="B9" s="53"/>
      <c r="C9" s="16">
        <v>20762646.32</v>
      </c>
      <c r="D9" s="16">
        <v>19274026.32</v>
      </c>
      <c r="E9" s="16">
        <v>19274026.32</v>
      </c>
      <c r="F9" s="16"/>
      <c r="G9" s="16"/>
      <c r="H9" s="16"/>
      <c r="I9" s="16">
        <v>1488620</v>
      </c>
      <c r="J9" s="16"/>
      <c r="K9" s="16"/>
      <c r="L9" s="16"/>
      <c r="M9" s="16"/>
      <c r="N9" s="16">
        <v>1488620</v>
      </c>
      <c r="O9" s="16"/>
      <c r="P9" s="16"/>
      <c r="Q9" s="16"/>
      <c r="R9" s="16"/>
      <c r="S9" s="16"/>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0784722222222222" right="0.0784722222222222" top="0.786805555555556" bottom="0.393055555555556" header="0.5" footer="0.5"/>
  <pageSetup paperSize="1" scale="70"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8"/>
  <sheetViews>
    <sheetView showZeros="0" topLeftCell="A4" workbookViewId="0">
      <selection activeCell="P21" sqref="P21"/>
    </sheetView>
  </sheetViews>
  <sheetFormatPr defaultColWidth="8.85" defaultRowHeight="15" customHeight="1"/>
  <cols>
    <col min="1" max="1" width="16.5" customWidth="1"/>
    <col min="2" max="2" width="33.25" customWidth="1"/>
    <col min="3" max="3" width="15.25" customWidth="1"/>
    <col min="4" max="4" width="15.625" customWidth="1"/>
    <col min="5" max="6" width="17.1416666666667" customWidth="1"/>
    <col min="7" max="7" width="7.5" customWidth="1"/>
    <col min="8" max="8" width="6.5" customWidth="1"/>
    <col min="9" max="9" width="6.875" customWidth="1"/>
    <col min="10" max="10" width="14.375" customWidth="1"/>
    <col min="11" max="11" width="5.125" customWidth="1"/>
    <col min="12" max="12" width="5.75" customWidth="1"/>
    <col min="13" max="13" width="5.5" customWidth="1"/>
    <col min="14" max="14" width="6.5" customWidth="1"/>
    <col min="15" max="15" width="13.875" customWidth="1"/>
  </cols>
  <sheetData>
    <row r="1" ht="18.75" customHeight="1" spans="1:15">
      <c r="A1" s="1"/>
      <c r="B1" s="1"/>
      <c r="C1" s="1"/>
      <c r="D1" s="1"/>
      <c r="E1" s="1"/>
      <c r="F1" s="1"/>
      <c r="G1" s="1"/>
      <c r="H1" s="1"/>
      <c r="I1" s="1"/>
      <c r="J1" s="2"/>
      <c r="K1" s="2"/>
      <c r="L1" s="2"/>
      <c r="M1" s="2"/>
      <c r="N1" s="2"/>
      <c r="O1" s="2" t="s">
        <v>57</v>
      </c>
    </row>
    <row r="2" ht="37.5" customHeight="1" spans="1:15">
      <c r="A2" s="3" t="s">
        <v>58</v>
      </c>
      <c r="B2" s="3"/>
      <c r="C2" s="3"/>
      <c r="D2" s="3"/>
      <c r="E2" s="3"/>
      <c r="F2" s="3"/>
      <c r="G2" s="3"/>
      <c r="H2" s="3"/>
      <c r="I2" s="3"/>
      <c r="J2" s="3"/>
      <c r="K2" s="61"/>
      <c r="L2" s="61"/>
      <c r="M2" s="61"/>
      <c r="N2" s="61"/>
      <c r="O2" s="61"/>
    </row>
    <row r="3" ht="18.75" customHeight="1" spans="1:15">
      <c r="A3" s="49" t="str">
        <f>"单位名称："&amp;"华宁县教育体育局"</f>
        <v>单位名称：华宁县教育体育局</v>
      </c>
      <c r="B3" s="49"/>
      <c r="C3" s="49"/>
      <c r="D3" s="49"/>
      <c r="E3" s="49"/>
      <c r="F3" s="49"/>
      <c r="G3" s="49"/>
      <c r="H3" s="49"/>
      <c r="I3" s="49"/>
      <c r="J3" s="2"/>
      <c r="K3" s="2"/>
      <c r="L3" s="2"/>
      <c r="M3" s="2"/>
      <c r="N3" s="2"/>
      <c r="O3" s="2" t="s">
        <v>29</v>
      </c>
    </row>
    <row r="4" s="77" customFormat="1" ht="18.75" customHeight="1" spans="1:15">
      <c r="A4" s="12" t="s">
        <v>59</v>
      </c>
      <c r="B4" s="12" t="s">
        <v>60</v>
      </c>
      <c r="C4" s="12" t="s">
        <v>32</v>
      </c>
      <c r="D4" s="12" t="s">
        <v>35</v>
      </c>
      <c r="E4" s="12"/>
      <c r="F4" s="12"/>
      <c r="G4" s="12" t="s">
        <v>36</v>
      </c>
      <c r="H4" s="12" t="s">
        <v>37</v>
      </c>
      <c r="I4" s="12" t="s">
        <v>61</v>
      </c>
      <c r="J4" s="12" t="s">
        <v>62</v>
      </c>
      <c r="K4" s="12"/>
      <c r="L4" s="12"/>
      <c r="M4" s="12"/>
      <c r="N4" s="12"/>
      <c r="O4" s="12"/>
    </row>
    <row r="5" s="77" customFormat="1" ht="69" customHeight="1" spans="1:15">
      <c r="A5" s="12"/>
      <c r="B5" s="12"/>
      <c r="C5" s="12"/>
      <c r="D5" s="12" t="s">
        <v>34</v>
      </c>
      <c r="E5" s="12" t="s">
        <v>63</v>
      </c>
      <c r="F5" s="12" t="s">
        <v>64</v>
      </c>
      <c r="G5" s="12"/>
      <c r="H5" s="12"/>
      <c r="I5" s="12"/>
      <c r="J5" s="12" t="s">
        <v>34</v>
      </c>
      <c r="K5" s="12" t="s">
        <v>65</v>
      </c>
      <c r="L5" s="70" t="s">
        <v>66</v>
      </c>
      <c r="M5" s="70" t="s">
        <v>67</v>
      </c>
      <c r="N5" s="70" t="s">
        <v>68</v>
      </c>
      <c r="O5" s="70" t="s">
        <v>69</v>
      </c>
    </row>
    <row r="6" ht="18.75" customHeight="1" spans="1:15">
      <c r="A6" s="13" t="s">
        <v>46</v>
      </c>
      <c r="B6" s="13" t="s">
        <v>47</v>
      </c>
      <c r="C6" s="13" t="s">
        <v>48</v>
      </c>
      <c r="D6" s="13" t="s">
        <v>49</v>
      </c>
      <c r="E6" s="13" t="s">
        <v>50</v>
      </c>
      <c r="F6" s="13" t="s">
        <v>51</v>
      </c>
      <c r="G6" s="13" t="s">
        <v>52</v>
      </c>
      <c r="H6" s="13" t="s">
        <v>53</v>
      </c>
      <c r="I6" s="13" t="s">
        <v>54</v>
      </c>
      <c r="J6" s="13" t="s">
        <v>70</v>
      </c>
      <c r="K6" s="13">
        <v>11</v>
      </c>
      <c r="L6" s="13">
        <v>12</v>
      </c>
      <c r="M6" s="13">
        <v>13</v>
      </c>
      <c r="N6" s="13">
        <v>14</v>
      </c>
      <c r="O6" s="13">
        <v>15</v>
      </c>
    </row>
    <row r="7" ht="20.25" customHeight="1" spans="1:15">
      <c r="A7" s="15" t="s">
        <v>71</v>
      </c>
      <c r="B7" s="15" t="s">
        <v>72</v>
      </c>
      <c r="C7" s="16">
        <v>18812948.1</v>
      </c>
      <c r="D7" s="16">
        <v>17324328.1</v>
      </c>
      <c r="E7" s="16">
        <v>5374328.1</v>
      </c>
      <c r="F7" s="16">
        <v>11950000</v>
      </c>
      <c r="G7" s="16"/>
      <c r="H7" s="16"/>
      <c r="I7" s="16"/>
      <c r="J7" s="16">
        <v>1488620</v>
      </c>
      <c r="K7" s="16"/>
      <c r="L7" s="16"/>
      <c r="M7" s="16"/>
      <c r="N7" s="16"/>
      <c r="O7" s="16">
        <v>1488620</v>
      </c>
    </row>
    <row r="8" ht="20.25" customHeight="1" spans="1:15">
      <c r="A8" s="72" t="s">
        <v>73</v>
      </c>
      <c r="B8" s="72" t="s">
        <v>74</v>
      </c>
      <c r="C8" s="16">
        <v>6862948.1</v>
      </c>
      <c r="D8" s="16">
        <v>5374328.1</v>
      </c>
      <c r="E8" s="16">
        <v>5374328.1</v>
      </c>
      <c r="F8" s="16"/>
      <c r="G8" s="16"/>
      <c r="H8" s="16"/>
      <c r="I8" s="16"/>
      <c r="J8" s="16">
        <v>1488620</v>
      </c>
      <c r="K8" s="16"/>
      <c r="L8" s="16"/>
      <c r="M8" s="16"/>
      <c r="N8" s="16"/>
      <c r="O8" s="16">
        <v>1488620</v>
      </c>
    </row>
    <row r="9" ht="20.25" customHeight="1" spans="1:15">
      <c r="A9" s="73" t="s">
        <v>75</v>
      </c>
      <c r="B9" s="73" t="s">
        <v>76</v>
      </c>
      <c r="C9" s="16">
        <v>5374328.1</v>
      </c>
      <c r="D9" s="16">
        <v>5374328.1</v>
      </c>
      <c r="E9" s="16">
        <v>5374328.1</v>
      </c>
      <c r="F9" s="16"/>
      <c r="G9" s="16"/>
      <c r="H9" s="16"/>
      <c r="I9" s="16"/>
      <c r="J9" s="16"/>
      <c r="K9" s="16"/>
      <c r="L9" s="16"/>
      <c r="M9" s="16"/>
      <c r="N9" s="16"/>
      <c r="O9" s="16"/>
    </row>
    <row r="10" ht="20.25" customHeight="1" spans="1:15">
      <c r="A10" s="73" t="s">
        <v>77</v>
      </c>
      <c r="B10" s="73" t="s">
        <v>78</v>
      </c>
      <c r="C10" s="16">
        <v>1488620</v>
      </c>
      <c r="D10" s="16"/>
      <c r="E10" s="16"/>
      <c r="F10" s="16"/>
      <c r="G10" s="16"/>
      <c r="H10" s="16"/>
      <c r="I10" s="16"/>
      <c r="J10" s="16">
        <v>1488620</v>
      </c>
      <c r="K10" s="16"/>
      <c r="L10" s="16"/>
      <c r="M10" s="16"/>
      <c r="N10" s="16"/>
      <c r="O10" s="16">
        <v>1488620</v>
      </c>
    </row>
    <row r="11" ht="20.25" customHeight="1" spans="1:15">
      <c r="A11" s="72" t="s">
        <v>79</v>
      </c>
      <c r="B11" s="72" t="s">
        <v>80</v>
      </c>
      <c r="C11" s="16">
        <v>4900000</v>
      </c>
      <c r="D11" s="16">
        <v>4900000</v>
      </c>
      <c r="E11" s="16"/>
      <c r="F11" s="16">
        <v>4900000</v>
      </c>
      <c r="G11" s="16"/>
      <c r="H11" s="16"/>
      <c r="I11" s="16"/>
      <c r="J11" s="16"/>
      <c r="K11" s="16"/>
      <c r="L11" s="16"/>
      <c r="M11" s="16"/>
      <c r="N11" s="16"/>
      <c r="O11" s="16"/>
    </row>
    <row r="12" ht="20.25" customHeight="1" spans="1:15">
      <c r="A12" s="73" t="s">
        <v>81</v>
      </c>
      <c r="B12" s="73" t="s">
        <v>82</v>
      </c>
      <c r="C12" s="16">
        <v>4900000</v>
      </c>
      <c r="D12" s="16">
        <v>4900000</v>
      </c>
      <c r="E12" s="16"/>
      <c r="F12" s="16">
        <v>4900000</v>
      </c>
      <c r="G12" s="16"/>
      <c r="H12" s="16"/>
      <c r="I12" s="16"/>
      <c r="J12" s="16"/>
      <c r="K12" s="16"/>
      <c r="L12" s="16"/>
      <c r="M12" s="16"/>
      <c r="N12" s="16"/>
      <c r="O12" s="16"/>
    </row>
    <row r="13" ht="20.25" customHeight="1" spans="1:15">
      <c r="A13" s="72" t="s">
        <v>83</v>
      </c>
      <c r="B13" s="72" t="s">
        <v>84</v>
      </c>
      <c r="C13" s="16">
        <v>7050000</v>
      </c>
      <c r="D13" s="16">
        <v>7050000</v>
      </c>
      <c r="E13" s="16"/>
      <c r="F13" s="16">
        <v>7050000</v>
      </c>
      <c r="G13" s="16"/>
      <c r="H13" s="16"/>
      <c r="I13" s="16"/>
      <c r="J13" s="16"/>
      <c r="K13" s="16"/>
      <c r="L13" s="16"/>
      <c r="M13" s="16"/>
      <c r="N13" s="16"/>
      <c r="O13" s="16"/>
    </row>
    <row r="14" ht="20.25" customHeight="1" spans="1:15">
      <c r="A14" s="73" t="s">
        <v>85</v>
      </c>
      <c r="B14" s="73" t="s">
        <v>84</v>
      </c>
      <c r="C14" s="16">
        <v>7050000</v>
      </c>
      <c r="D14" s="16">
        <v>7050000</v>
      </c>
      <c r="E14" s="16"/>
      <c r="F14" s="16">
        <v>7050000</v>
      </c>
      <c r="G14" s="16"/>
      <c r="H14" s="16"/>
      <c r="I14" s="16"/>
      <c r="J14" s="16"/>
      <c r="K14" s="16"/>
      <c r="L14" s="16"/>
      <c r="M14" s="16"/>
      <c r="N14" s="16"/>
      <c r="O14" s="16"/>
    </row>
    <row r="15" ht="20.25" customHeight="1" spans="1:15">
      <c r="A15" s="15" t="s">
        <v>86</v>
      </c>
      <c r="B15" s="15" t="s">
        <v>87</v>
      </c>
      <c r="C15" s="16">
        <v>798948.32</v>
      </c>
      <c r="D15" s="16">
        <v>798948.32</v>
      </c>
      <c r="E15" s="16">
        <v>798948.32</v>
      </c>
      <c r="F15" s="16"/>
      <c r="G15" s="16"/>
      <c r="H15" s="16"/>
      <c r="I15" s="16"/>
      <c r="J15" s="16"/>
      <c r="K15" s="16"/>
      <c r="L15" s="16"/>
      <c r="M15" s="16"/>
      <c r="N15" s="16"/>
      <c r="O15" s="16"/>
    </row>
    <row r="16" ht="20.25" customHeight="1" spans="1:15">
      <c r="A16" s="72" t="s">
        <v>88</v>
      </c>
      <c r="B16" s="72" t="s">
        <v>89</v>
      </c>
      <c r="C16" s="16">
        <v>798948.32</v>
      </c>
      <c r="D16" s="16">
        <v>798948.32</v>
      </c>
      <c r="E16" s="16">
        <v>798948.32</v>
      </c>
      <c r="F16" s="16"/>
      <c r="G16" s="16"/>
      <c r="H16" s="16"/>
      <c r="I16" s="16"/>
      <c r="J16" s="16"/>
      <c r="K16" s="16"/>
      <c r="L16" s="16"/>
      <c r="M16" s="16"/>
      <c r="N16" s="16"/>
      <c r="O16" s="16"/>
    </row>
    <row r="17" ht="20.25" customHeight="1" spans="1:15">
      <c r="A17" s="73" t="s">
        <v>90</v>
      </c>
      <c r="B17" s="73" t="s">
        <v>91</v>
      </c>
      <c r="C17" s="16">
        <v>100800</v>
      </c>
      <c r="D17" s="16">
        <v>100800</v>
      </c>
      <c r="E17" s="16">
        <v>100800</v>
      </c>
      <c r="F17" s="16"/>
      <c r="G17" s="16"/>
      <c r="H17" s="16"/>
      <c r="I17" s="16"/>
      <c r="J17" s="16"/>
      <c r="K17" s="16"/>
      <c r="L17" s="16"/>
      <c r="M17" s="16"/>
      <c r="N17" s="16"/>
      <c r="O17" s="16"/>
    </row>
    <row r="18" ht="20.25" customHeight="1" spans="1:15">
      <c r="A18" s="73" t="s">
        <v>92</v>
      </c>
      <c r="B18" s="73" t="s">
        <v>93</v>
      </c>
      <c r="C18" s="16">
        <v>14400</v>
      </c>
      <c r="D18" s="16">
        <v>14400</v>
      </c>
      <c r="E18" s="16">
        <v>14400</v>
      </c>
      <c r="F18" s="16"/>
      <c r="G18" s="16"/>
      <c r="H18" s="16"/>
      <c r="I18" s="16"/>
      <c r="J18" s="16"/>
      <c r="K18" s="16"/>
      <c r="L18" s="16"/>
      <c r="M18" s="16"/>
      <c r="N18" s="16"/>
      <c r="O18" s="16"/>
    </row>
    <row r="19" ht="20.25" customHeight="1" spans="1:15">
      <c r="A19" s="73" t="s">
        <v>94</v>
      </c>
      <c r="B19" s="73" t="s">
        <v>95</v>
      </c>
      <c r="C19" s="16">
        <v>683748.32</v>
      </c>
      <c r="D19" s="16">
        <v>683748.32</v>
      </c>
      <c r="E19" s="16">
        <v>683748.32</v>
      </c>
      <c r="F19" s="16"/>
      <c r="G19" s="16"/>
      <c r="H19" s="16"/>
      <c r="I19" s="16"/>
      <c r="J19" s="16"/>
      <c r="K19" s="16"/>
      <c r="L19" s="16"/>
      <c r="M19" s="16"/>
      <c r="N19" s="16"/>
      <c r="O19" s="16"/>
    </row>
    <row r="20" ht="20.25" customHeight="1" spans="1:15">
      <c r="A20" s="15" t="s">
        <v>96</v>
      </c>
      <c r="B20" s="15" t="s">
        <v>97</v>
      </c>
      <c r="C20" s="16">
        <v>582417.9</v>
      </c>
      <c r="D20" s="16">
        <v>582417.9</v>
      </c>
      <c r="E20" s="16">
        <v>582417.9</v>
      </c>
      <c r="F20" s="16"/>
      <c r="G20" s="16"/>
      <c r="H20" s="16"/>
      <c r="I20" s="16"/>
      <c r="J20" s="16"/>
      <c r="K20" s="16"/>
      <c r="L20" s="16"/>
      <c r="M20" s="16"/>
      <c r="N20" s="16"/>
      <c r="O20" s="16"/>
    </row>
    <row r="21" ht="20.25" customHeight="1" spans="1:15">
      <c r="A21" s="72" t="s">
        <v>98</v>
      </c>
      <c r="B21" s="72" t="s">
        <v>99</v>
      </c>
      <c r="C21" s="16">
        <v>582417.9</v>
      </c>
      <c r="D21" s="16">
        <v>582417.9</v>
      </c>
      <c r="E21" s="16">
        <v>582417.9</v>
      </c>
      <c r="F21" s="16"/>
      <c r="G21" s="16"/>
      <c r="H21" s="16"/>
      <c r="I21" s="16"/>
      <c r="J21" s="16"/>
      <c r="K21" s="16"/>
      <c r="L21" s="16"/>
      <c r="M21" s="16"/>
      <c r="N21" s="16"/>
      <c r="O21" s="16"/>
    </row>
    <row r="22" ht="20.25" customHeight="1" spans="1:15">
      <c r="A22" s="73" t="s">
        <v>100</v>
      </c>
      <c r="B22" s="73" t="s">
        <v>101</v>
      </c>
      <c r="C22" s="16">
        <v>354694.44</v>
      </c>
      <c r="D22" s="16">
        <v>354694.44</v>
      </c>
      <c r="E22" s="16">
        <v>354694.44</v>
      </c>
      <c r="F22" s="16"/>
      <c r="G22" s="16"/>
      <c r="H22" s="16"/>
      <c r="I22" s="16"/>
      <c r="J22" s="16"/>
      <c r="K22" s="16"/>
      <c r="L22" s="16"/>
      <c r="M22" s="16"/>
      <c r="N22" s="16"/>
      <c r="O22" s="16"/>
    </row>
    <row r="23" ht="20.25" customHeight="1" spans="1:15">
      <c r="A23" s="73" t="s">
        <v>102</v>
      </c>
      <c r="B23" s="73" t="s">
        <v>103</v>
      </c>
      <c r="C23" s="16">
        <v>194113.09</v>
      </c>
      <c r="D23" s="16">
        <v>194113.09</v>
      </c>
      <c r="E23" s="16">
        <v>194113.09</v>
      </c>
      <c r="F23" s="16"/>
      <c r="G23" s="16"/>
      <c r="H23" s="16"/>
      <c r="I23" s="16"/>
      <c r="J23" s="16"/>
      <c r="K23" s="16"/>
      <c r="L23" s="16"/>
      <c r="M23" s="16"/>
      <c r="N23" s="16"/>
      <c r="O23" s="16"/>
    </row>
    <row r="24" ht="20.25" customHeight="1" spans="1:15">
      <c r="A24" s="73" t="s">
        <v>104</v>
      </c>
      <c r="B24" s="73" t="s">
        <v>105</v>
      </c>
      <c r="C24" s="16">
        <v>33610.37</v>
      </c>
      <c r="D24" s="16">
        <v>33610.37</v>
      </c>
      <c r="E24" s="16">
        <v>33610.37</v>
      </c>
      <c r="F24" s="16"/>
      <c r="G24" s="16"/>
      <c r="H24" s="16"/>
      <c r="I24" s="16"/>
      <c r="J24" s="16"/>
      <c r="K24" s="16"/>
      <c r="L24" s="16"/>
      <c r="M24" s="16"/>
      <c r="N24" s="16"/>
      <c r="O24" s="16"/>
    </row>
    <row r="25" ht="20.25" customHeight="1" spans="1:15">
      <c r="A25" s="15" t="s">
        <v>106</v>
      </c>
      <c r="B25" s="15" t="s">
        <v>107</v>
      </c>
      <c r="C25" s="16">
        <v>568332</v>
      </c>
      <c r="D25" s="16">
        <v>568332</v>
      </c>
      <c r="E25" s="16">
        <v>568332</v>
      </c>
      <c r="F25" s="16"/>
      <c r="G25" s="16"/>
      <c r="H25" s="16"/>
      <c r="I25" s="16"/>
      <c r="J25" s="16"/>
      <c r="K25" s="16"/>
      <c r="L25" s="16"/>
      <c r="M25" s="16"/>
      <c r="N25" s="16"/>
      <c r="O25" s="16"/>
    </row>
    <row r="26" ht="20.25" customHeight="1" spans="1:15">
      <c r="A26" s="72" t="s">
        <v>108</v>
      </c>
      <c r="B26" s="72" t="s">
        <v>109</v>
      </c>
      <c r="C26" s="16">
        <v>568332</v>
      </c>
      <c r="D26" s="16">
        <v>568332</v>
      </c>
      <c r="E26" s="16">
        <v>568332</v>
      </c>
      <c r="F26" s="16"/>
      <c r="G26" s="16"/>
      <c r="H26" s="16"/>
      <c r="I26" s="16"/>
      <c r="J26" s="16"/>
      <c r="K26" s="16"/>
      <c r="L26" s="16"/>
      <c r="M26" s="16"/>
      <c r="N26" s="16"/>
      <c r="O26" s="16"/>
    </row>
    <row r="27" ht="20.25" customHeight="1" spans="1:15">
      <c r="A27" s="73" t="s">
        <v>110</v>
      </c>
      <c r="B27" s="73" t="s">
        <v>111</v>
      </c>
      <c r="C27" s="16">
        <v>568332</v>
      </c>
      <c r="D27" s="16">
        <v>568332</v>
      </c>
      <c r="E27" s="16">
        <v>568332</v>
      </c>
      <c r="F27" s="16"/>
      <c r="G27" s="16"/>
      <c r="H27" s="16"/>
      <c r="I27" s="16"/>
      <c r="J27" s="16"/>
      <c r="K27" s="16"/>
      <c r="L27" s="16"/>
      <c r="M27" s="16"/>
      <c r="N27" s="16"/>
      <c r="O27" s="16"/>
    </row>
    <row r="28" ht="20.25" customHeight="1" spans="1:15">
      <c r="A28" s="53" t="s">
        <v>112</v>
      </c>
      <c r="B28" s="53"/>
      <c r="C28" s="16">
        <v>20762646.32</v>
      </c>
      <c r="D28" s="16">
        <v>19274026.32</v>
      </c>
      <c r="E28" s="16">
        <v>7324026.32</v>
      </c>
      <c r="F28" s="16">
        <v>11950000</v>
      </c>
      <c r="G28" s="16"/>
      <c r="H28" s="16"/>
      <c r="I28" s="16"/>
      <c r="J28" s="16">
        <v>1488620</v>
      </c>
      <c r="K28" s="16"/>
      <c r="L28" s="16"/>
      <c r="M28" s="16"/>
      <c r="N28" s="16"/>
      <c r="O28" s="16">
        <v>1488620</v>
      </c>
    </row>
  </sheetData>
  <mergeCells count="11">
    <mergeCell ref="A2:O2"/>
    <mergeCell ref="A3:I3"/>
    <mergeCell ref="D4:F4"/>
    <mergeCell ref="J4:O4"/>
    <mergeCell ref="A28:B28"/>
    <mergeCell ref="A4:A5"/>
    <mergeCell ref="B4:B5"/>
    <mergeCell ref="C4:C5"/>
    <mergeCell ref="G4:G5"/>
    <mergeCell ref="H4:H5"/>
    <mergeCell ref="I4:I5"/>
  </mergeCells>
  <printOptions horizontalCentered="1"/>
  <pageMargins left="0.0784722222222222" right="0.0784722222222222" top="0.786805555555556" bottom="0.393055555555556" header="0.5" footer="0.5"/>
  <pageSetup paperSize="1" scale="70" pageOrder="overThenDown"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E9" sqref="E9"/>
    </sheetView>
  </sheetViews>
  <sheetFormatPr defaultColWidth="8.85" defaultRowHeight="15" customHeight="1" outlineLevelCol="3"/>
  <cols>
    <col min="1" max="1" width="27.25" customWidth="1"/>
    <col min="2" max="2" width="34.375" customWidth="1"/>
    <col min="3" max="3" width="30.5" customWidth="1"/>
    <col min="4" max="4" width="34.375" customWidth="1"/>
  </cols>
  <sheetData>
    <row r="1" ht="18.75" customHeight="1" spans="1:4">
      <c r="A1" s="1"/>
      <c r="B1" s="1"/>
      <c r="C1" s="1"/>
      <c r="D1" s="5" t="s">
        <v>113</v>
      </c>
    </row>
    <row r="2" ht="45" customHeight="1" spans="1:4">
      <c r="A2" s="3" t="s">
        <v>114</v>
      </c>
      <c r="B2" s="3"/>
      <c r="C2" s="3"/>
      <c r="D2" s="3"/>
    </row>
    <row r="3" ht="18.75" customHeight="1" spans="1:4">
      <c r="A3" s="4" t="str">
        <f>"单位名称："&amp;"华宁县教育体育局"</f>
        <v>单位名称：华宁县教育体育局</v>
      </c>
      <c r="B3" s="4"/>
      <c r="C3" s="74"/>
      <c r="D3" s="5" t="s">
        <v>2</v>
      </c>
    </row>
    <row r="4" ht="22.5" customHeight="1" spans="1:4">
      <c r="A4" s="7" t="s">
        <v>3</v>
      </c>
      <c r="B4" s="7"/>
      <c r="C4" s="7" t="s">
        <v>4</v>
      </c>
      <c r="D4" s="7"/>
    </row>
    <row r="5" ht="18.75" customHeight="1" spans="1:4">
      <c r="A5" s="7" t="s">
        <v>5</v>
      </c>
      <c r="B5" s="7" t="s">
        <v>6</v>
      </c>
      <c r="C5" s="7" t="s">
        <v>115</v>
      </c>
      <c r="D5" s="7" t="s">
        <v>6</v>
      </c>
    </row>
    <row r="6" ht="18.75" customHeight="1" spans="1:4">
      <c r="A6" s="7"/>
      <c r="B6" s="7"/>
      <c r="C6" s="7"/>
      <c r="D6" s="7"/>
    </row>
    <row r="7" ht="22.5" customHeight="1" spans="1:4">
      <c r="A7" s="14" t="s">
        <v>116</v>
      </c>
      <c r="B7" s="16">
        <v>19274026.32</v>
      </c>
      <c r="C7" s="14" t="s">
        <v>117</v>
      </c>
      <c r="D7" s="16">
        <v>19274026.32</v>
      </c>
    </row>
    <row r="8" ht="22.5" customHeight="1" spans="1:4">
      <c r="A8" s="14" t="s">
        <v>118</v>
      </c>
      <c r="B8" s="16">
        <v>19274026.32</v>
      </c>
      <c r="C8" s="14" t="str">
        <f>"（"&amp;"一"&amp;"）"&amp;"教育支出"</f>
        <v>（一）教育支出</v>
      </c>
      <c r="D8" s="16">
        <v>17324328.1</v>
      </c>
    </row>
    <row r="9" ht="22.5" customHeight="1" spans="1:4">
      <c r="A9" s="14" t="s">
        <v>119</v>
      </c>
      <c r="B9" s="16"/>
      <c r="C9" s="14" t="str">
        <f>"（"&amp;"二"&amp;"）"&amp;"社会保障和就业支出"</f>
        <v>（二）社会保障和就业支出</v>
      </c>
      <c r="D9" s="16">
        <v>798948.32</v>
      </c>
    </row>
    <row r="10" ht="22.5" customHeight="1" spans="1:4">
      <c r="A10" s="14" t="s">
        <v>120</v>
      </c>
      <c r="B10" s="16"/>
      <c r="C10" s="14" t="str">
        <f>"（"&amp;"三"&amp;"）"&amp;"卫生健康支出"</f>
        <v>（三）卫生健康支出</v>
      </c>
      <c r="D10" s="16">
        <v>582417.9</v>
      </c>
    </row>
    <row r="11" ht="22.5" customHeight="1" spans="1:4">
      <c r="A11" s="14" t="s">
        <v>121</v>
      </c>
      <c r="B11" s="16"/>
      <c r="C11" s="14" t="str">
        <f>"（"&amp;"四"&amp;"）"&amp;"住房保障支出"</f>
        <v>（四）住房保障支出</v>
      </c>
      <c r="D11" s="16">
        <v>568332</v>
      </c>
    </row>
    <row r="12" ht="22.5" customHeight="1" spans="1:4">
      <c r="A12" s="14" t="s">
        <v>118</v>
      </c>
      <c r="B12" s="16"/>
      <c r="C12" s="14"/>
      <c r="D12" s="16"/>
    </row>
    <row r="13" ht="22.5" customHeight="1" spans="1:4">
      <c r="A13" s="14" t="s">
        <v>119</v>
      </c>
      <c r="B13" s="16"/>
      <c r="C13" s="14"/>
      <c r="D13" s="16"/>
    </row>
    <row r="14" ht="22.5" customHeight="1" spans="1:4">
      <c r="A14" s="14" t="s">
        <v>120</v>
      </c>
      <c r="B14" s="16"/>
      <c r="C14" s="14"/>
      <c r="D14" s="16"/>
    </row>
    <row r="15" ht="22.5" customHeight="1" spans="1:4">
      <c r="A15" s="75"/>
      <c r="B15" s="16"/>
      <c r="C15" s="14" t="s">
        <v>122</v>
      </c>
      <c r="D15" s="16"/>
    </row>
    <row r="16" ht="22.5" customHeight="1" spans="1:4">
      <c r="A16" s="76" t="s">
        <v>123</v>
      </c>
      <c r="B16" s="54">
        <v>19274026.32</v>
      </c>
      <c r="C16" s="17" t="s">
        <v>124</v>
      </c>
      <c r="D16" s="54">
        <v>19274026.32</v>
      </c>
    </row>
  </sheetData>
  <mergeCells count="8">
    <mergeCell ref="A2:D2"/>
    <mergeCell ref="A3:B3"/>
    <mergeCell ref="A4:B4"/>
    <mergeCell ref="C4:D4"/>
    <mergeCell ref="A5:A6"/>
    <mergeCell ref="B5:B6"/>
    <mergeCell ref="C5:C6"/>
    <mergeCell ref="D5:D6"/>
  </mergeCells>
  <printOptions horizontalCentered="1"/>
  <pageMargins left="0.0784722222222222" right="0.0784722222222222" top="0.786805555555556" bottom="0.393055555555556" header="0.5" footer="0.5"/>
  <pageSetup paperSize="1" pageOrder="overThenDown"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workbookViewId="0">
      <selection activeCell="N22" sqref="N22"/>
    </sheetView>
  </sheetViews>
  <sheetFormatPr defaultColWidth="8.85" defaultRowHeight="15" customHeight="1" outlineLevelCol="6"/>
  <cols>
    <col min="1" max="1" width="21.425" customWidth="1"/>
    <col min="2" max="2" width="33.25" customWidth="1"/>
    <col min="3" max="7" width="15.75" customWidth="1"/>
  </cols>
  <sheetData>
    <row r="1" ht="18.75" customHeight="1" spans="1:7">
      <c r="A1" s="1"/>
      <c r="B1" s="1"/>
      <c r="C1" s="1"/>
      <c r="D1" s="1"/>
      <c r="E1" s="1"/>
      <c r="F1" s="1"/>
      <c r="G1" s="48" t="s">
        <v>125</v>
      </c>
    </row>
    <row r="2" ht="37.5" customHeight="1" spans="1:7">
      <c r="A2" s="3" t="s">
        <v>126</v>
      </c>
      <c r="B2" s="3"/>
      <c r="C2" s="3"/>
      <c r="D2" s="3"/>
      <c r="E2" s="3"/>
      <c r="F2" s="3"/>
      <c r="G2" s="3"/>
    </row>
    <row r="3" ht="18.75" customHeight="1" spans="1:7">
      <c r="A3" s="49" t="str">
        <f>"单位名称："&amp;"华宁县教育体育局"</f>
        <v>单位名称：华宁县教育体育局</v>
      </c>
      <c r="B3" s="49"/>
      <c r="C3" s="49"/>
      <c r="D3" s="50"/>
      <c r="E3" s="50"/>
      <c r="F3" s="50"/>
      <c r="G3" s="51" t="s">
        <v>29</v>
      </c>
    </row>
    <row r="4" ht="18.75" customHeight="1" spans="1:7">
      <c r="A4" s="12" t="s">
        <v>127</v>
      </c>
      <c r="B4" s="12" t="s">
        <v>60</v>
      </c>
      <c r="C4" s="52" t="s">
        <v>32</v>
      </c>
      <c r="D4" s="52" t="s">
        <v>63</v>
      </c>
      <c r="E4" s="52"/>
      <c r="F4" s="52"/>
      <c r="G4" s="12" t="s">
        <v>64</v>
      </c>
    </row>
    <row r="5" ht="18.75" customHeight="1" spans="1:7">
      <c r="A5" s="12" t="s">
        <v>59</v>
      </c>
      <c r="B5" s="12" t="s">
        <v>60</v>
      </c>
      <c r="C5" s="52"/>
      <c r="D5" s="52" t="s">
        <v>34</v>
      </c>
      <c r="E5" s="52" t="s">
        <v>128</v>
      </c>
      <c r="F5" s="52" t="s">
        <v>129</v>
      </c>
      <c r="G5" s="12"/>
    </row>
    <row r="6" ht="18.75" customHeight="1" spans="1:7">
      <c r="A6" s="13" t="s">
        <v>46</v>
      </c>
      <c r="B6" s="13" t="s">
        <v>47</v>
      </c>
      <c r="C6" s="13" t="s">
        <v>48</v>
      </c>
      <c r="D6" s="13" t="s">
        <v>49</v>
      </c>
      <c r="E6" s="13" t="s">
        <v>50</v>
      </c>
      <c r="F6" s="13" t="s">
        <v>51</v>
      </c>
      <c r="G6" s="13" t="s">
        <v>52</v>
      </c>
    </row>
    <row r="7" ht="20.25" customHeight="1" spans="1:7">
      <c r="A7" s="15" t="s">
        <v>71</v>
      </c>
      <c r="B7" s="15" t="s">
        <v>72</v>
      </c>
      <c r="C7" s="16">
        <v>17324328.1</v>
      </c>
      <c r="D7" s="16">
        <v>5374328.1</v>
      </c>
      <c r="E7" s="16">
        <v>4870028.1</v>
      </c>
      <c r="F7" s="16">
        <v>504300</v>
      </c>
      <c r="G7" s="16">
        <v>11950000</v>
      </c>
    </row>
    <row r="8" ht="20.25" customHeight="1" spans="1:7">
      <c r="A8" s="72" t="s">
        <v>73</v>
      </c>
      <c r="B8" s="72" t="s">
        <v>74</v>
      </c>
      <c r="C8" s="16">
        <v>5374328.1</v>
      </c>
      <c r="D8" s="16">
        <v>5374328.1</v>
      </c>
      <c r="E8" s="16">
        <v>4870028.1</v>
      </c>
      <c r="F8" s="16">
        <v>504300</v>
      </c>
      <c r="G8" s="16"/>
    </row>
    <row r="9" ht="20.25" customHeight="1" spans="1:7">
      <c r="A9" s="73" t="s">
        <v>75</v>
      </c>
      <c r="B9" s="73" t="s">
        <v>76</v>
      </c>
      <c r="C9" s="16">
        <v>5374328.1</v>
      </c>
      <c r="D9" s="16">
        <v>5374328.1</v>
      </c>
      <c r="E9" s="16">
        <v>4870028.1</v>
      </c>
      <c r="F9" s="16">
        <v>504300</v>
      </c>
      <c r="G9" s="16"/>
    </row>
    <row r="10" ht="20.25" customHeight="1" spans="1:7">
      <c r="A10" s="72" t="s">
        <v>79</v>
      </c>
      <c r="B10" s="72" t="s">
        <v>80</v>
      </c>
      <c r="C10" s="16">
        <v>4900000</v>
      </c>
      <c r="D10" s="16"/>
      <c r="E10" s="16"/>
      <c r="F10" s="16"/>
      <c r="G10" s="16">
        <v>4900000</v>
      </c>
    </row>
    <row r="11" ht="20.25" customHeight="1" spans="1:7">
      <c r="A11" s="73" t="s">
        <v>81</v>
      </c>
      <c r="B11" s="73" t="s">
        <v>82</v>
      </c>
      <c r="C11" s="16">
        <v>4900000</v>
      </c>
      <c r="D11" s="16"/>
      <c r="E11" s="16"/>
      <c r="F11" s="16"/>
      <c r="G11" s="16">
        <v>4900000</v>
      </c>
    </row>
    <row r="12" ht="20.25" customHeight="1" spans="1:7">
      <c r="A12" s="72" t="s">
        <v>83</v>
      </c>
      <c r="B12" s="72" t="s">
        <v>84</v>
      </c>
      <c r="C12" s="16">
        <v>7050000</v>
      </c>
      <c r="D12" s="16"/>
      <c r="E12" s="16"/>
      <c r="F12" s="16"/>
      <c r="G12" s="16">
        <v>7050000</v>
      </c>
    </row>
    <row r="13" ht="20.25" customHeight="1" spans="1:7">
      <c r="A13" s="73" t="s">
        <v>85</v>
      </c>
      <c r="B13" s="73" t="s">
        <v>84</v>
      </c>
      <c r="C13" s="16">
        <v>7050000</v>
      </c>
      <c r="D13" s="16"/>
      <c r="E13" s="16"/>
      <c r="F13" s="16"/>
      <c r="G13" s="16">
        <v>7050000</v>
      </c>
    </row>
    <row r="14" ht="20.25" customHeight="1" spans="1:7">
      <c r="A14" s="15" t="s">
        <v>86</v>
      </c>
      <c r="B14" s="15" t="s">
        <v>87</v>
      </c>
      <c r="C14" s="16">
        <v>798948.32</v>
      </c>
      <c r="D14" s="16">
        <v>798948.32</v>
      </c>
      <c r="E14" s="16">
        <v>798948.32</v>
      </c>
      <c r="F14" s="16"/>
      <c r="G14" s="16"/>
    </row>
    <row r="15" ht="20.25" customHeight="1" spans="1:7">
      <c r="A15" s="72" t="s">
        <v>88</v>
      </c>
      <c r="B15" s="72" t="s">
        <v>89</v>
      </c>
      <c r="C15" s="16">
        <v>798948.32</v>
      </c>
      <c r="D15" s="16">
        <v>798948.32</v>
      </c>
      <c r="E15" s="16">
        <v>798948.32</v>
      </c>
      <c r="F15" s="16"/>
      <c r="G15" s="16"/>
    </row>
    <row r="16" ht="20.25" customHeight="1" spans="1:7">
      <c r="A16" s="73" t="s">
        <v>90</v>
      </c>
      <c r="B16" s="73" t="s">
        <v>91</v>
      </c>
      <c r="C16" s="16">
        <v>100800</v>
      </c>
      <c r="D16" s="16">
        <v>100800</v>
      </c>
      <c r="E16" s="16">
        <v>100800</v>
      </c>
      <c r="F16" s="16"/>
      <c r="G16" s="16"/>
    </row>
    <row r="17" ht="20.25" customHeight="1" spans="1:7">
      <c r="A17" s="73" t="s">
        <v>92</v>
      </c>
      <c r="B17" s="73" t="s">
        <v>93</v>
      </c>
      <c r="C17" s="16">
        <v>14400</v>
      </c>
      <c r="D17" s="16">
        <v>14400</v>
      </c>
      <c r="E17" s="16">
        <v>14400</v>
      </c>
      <c r="F17" s="16"/>
      <c r="G17" s="16"/>
    </row>
    <row r="18" ht="20.25" customHeight="1" spans="1:7">
      <c r="A18" s="73" t="s">
        <v>94</v>
      </c>
      <c r="B18" s="73" t="s">
        <v>95</v>
      </c>
      <c r="C18" s="16">
        <v>683748.32</v>
      </c>
      <c r="D18" s="16">
        <v>683748.32</v>
      </c>
      <c r="E18" s="16">
        <v>683748.32</v>
      </c>
      <c r="F18" s="16"/>
      <c r="G18" s="16"/>
    </row>
    <row r="19" ht="20.25" customHeight="1" spans="1:7">
      <c r="A19" s="15" t="s">
        <v>96</v>
      </c>
      <c r="B19" s="15" t="s">
        <v>97</v>
      </c>
      <c r="C19" s="16">
        <v>582417.9</v>
      </c>
      <c r="D19" s="16">
        <v>582417.9</v>
      </c>
      <c r="E19" s="16">
        <v>582417.9</v>
      </c>
      <c r="F19" s="16"/>
      <c r="G19" s="16"/>
    </row>
    <row r="20" ht="20.25" customHeight="1" spans="1:7">
      <c r="A20" s="72" t="s">
        <v>98</v>
      </c>
      <c r="B20" s="72" t="s">
        <v>99</v>
      </c>
      <c r="C20" s="16">
        <v>582417.9</v>
      </c>
      <c r="D20" s="16">
        <v>582417.9</v>
      </c>
      <c r="E20" s="16">
        <v>582417.9</v>
      </c>
      <c r="F20" s="16"/>
      <c r="G20" s="16"/>
    </row>
    <row r="21" ht="20.25" customHeight="1" spans="1:7">
      <c r="A21" s="73" t="s">
        <v>100</v>
      </c>
      <c r="B21" s="73" t="s">
        <v>101</v>
      </c>
      <c r="C21" s="16">
        <v>354694.44</v>
      </c>
      <c r="D21" s="16">
        <v>354694.44</v>
      </c>
      <c r="E21" s="16">
        <v>354694.44</v>
      </c>
      <c r="F21" s="16"/>
      <c r="G21" s="16"/>
    </row>
    <row r="22" ht="20.25" customHeight="1" spans="1:7">
      <c r="A22" s="73" t="s">
        <v>102</v>
      </c>
      <c r="B22" s="73" t="s">
        <v>103</v>
      </c>
      <c r="C22" s="16">
        <v>194113.09</v>
      </c>
      <c r="D22" s="16">
        <v>194113.09</v>
      </c>
      <c r="E22" s="16">
        <v>194113.09</v>
      </c>
      <c r="F22" s="16"/>
      <c r="G22" s="16"/>
    </row>
    <row r="23" ht="20.25" customHeight="1" spans="1:7">
      <c r="A23" s="73" t="s">
        <v>104</v>
      </c>
      <c r="B23" s="73" t="s">
        <v>105</v>
      </c>
      <c r="C23" s="16">
        <v>33610.37</v>
      </c>
      <c r="D23" s="16">
        <v>33610.37</v>
      </c>
      <c r="E23" s="16">
        <v>33610.37</v>
      </c>
      <c r="F23" s="16"/>
      <c r="G23" s="16"/>
    </row>
    <row r="24" ht="20.25" customHeight="1" spans="1:7">
      <c r="A24" s="15" t="s">
        <v>106</v>
      </c>
      <c r="B24" s="15" t="s">
        <v>107</v>
      </c>
      <c r="C24" s="16">
        <v>568332</v>
      </c>
      <c r="D24" s="16">
        <v>568332</v>
      </c>
      <c r="E24" s="16">
        <v>568332</v>
      </c>
      <c r="F24" s="16"/>
      <c r="G24" s="16"/>
    </row>
    <row r="25" ht="20.25" customHeight="1" spans="1:7">
      <c r="A25" s="72" t="s">
        <v>108</v>
      </c>
      <c r="B25" s="72" t="s">
        <v>109</v>
      </c>
      <c r="C25" s="16">
        <v>568332</v>
      </c>
      <c r="D25" s="16">
        <v>568332</v>
      </c>
      <c r="E25" s="16">
        <v>568332</v>
      </c>
      <c r="F25" s="16"/>
      <c r="G25" s="16"/>
    </row>
    <row r="26" ht="20.25" customHeight="1" spans="1:7">
      <c r="A26" s="73" t="s">
        <v>110</v>
      </c>
      <c r="B26" s="73" t="s">
        <v>111</v>
      </c>
      <c r="C26" s="16">
        <v>568332</v>
      </c>
      <c r="D26" s="16">
        <v>568332</v>
      </c>
      <c r="E26" s="16">
        <v>568332</v>
      </c>
      <c r="F26" s="16"/>
      <c r="G26" s="16"/>
    </row>
    <row r="27" ht="20.25" customHeight="1" spans="1:7">
      <c r="A27" s="53" t="s">
        <v>112</v>
      </c>
      <c r="B27" s="53"/>
      <c r="C27" s="54">
        <v>19274026.32</v>
      </c>
      <c r="D27" s="54">
        <v>7324026.32</v>
      </c>
      <c r="E27" s="54">
        <v>6819726.32</v>
      </c>
      <c r="F27" s="54">
        <v>504300</v>
      </c>
      <c r="G27" s="54">
        <v>11950000</v>
      </c>
    </row>
  </sheetData>
  <mergeCells count="7">
    <mergeCell ref="A2:G2"/>
    <mergeCell ref="A3:C3"/>
    <mergeCell ref="A4:B4"/>
    <mergeCell ref="D4:F4"/>
    <mergeCell ref="A27:B27"/>
    <mergeCell ref="C4:C5"/>
    <mergeCell ref="G4:G5"/>
  </mergeCells>
  <printOptions horizontalCentered="1"/>
  <pageMargins left="0.0784722222222222" right="0.0784722222222222" top="0.786805555555556" bottom="0.393055555555556" header="0.5" footer="0.5"/>
  <pageSetup paperSize="1" scale="90" pageOrder="overThenDown"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D17" sqref="D17"/>
    </sheetView>
  </sheetViews>
  <sheetFormatPr defaultColWidth="8.85" defaultRowHeight="15" customHeight="1" outlineLevelRow="6" outlineLevelCol="5"/>
  <cols>
    <col min="1" max="1" width="25.75" customWidth="1"/>
    <col min="2" max="2" width="19.5" customWidth="1"/>
    <col min="3" max="3" width="17.125" customWidth="1"/>
    <col min="4" max="4" width="20.875" customWidth="1"/>
    <col min="5" max="5" width="20.375" customWidth="1"/>
    <col min="6" max="6" width="21.125" customWidth="1"/>
  </cols>
  <sheetData>
    <row r="1" ht="18.75" customHeight="1" spans="1:6">
      <c r="A1" s="65"/>
      <c r="B1" s="65"/>
      <c r="C1" s="66"/>
      <c r="D1" s="1"/>
      <c r="E1" s="1"/>
      <c r="F1" s="67" t="s">
        <v>130</v>
      </c>
    </row>
    <row r="2" ht="41.25" customHeight="1" spans="1:6">
      <c r="A2" s="68" t="s">
        <v>131</v>
      </c>
      <c r="B2" s="68"/>
      <c r="C2" s="68"/>
      <c r="D2" s="68"/>
      <c r="E2" s="68"/>
      <c r="F2" s="68"/>
    </row>
    <row r="3" ht="18.75" customHeight="1" spans="1:6">
      <c r="A3" s="4" t="str">
        <f>"单位名称："&amp;"华宁县教育体育局"</f>
        <v>单位名称：华宁县教育体育局</v>
      </c>
      <c r="B3" s="4"/>
      <c r="C3" s="4"/>
      <c r="D3" s="69"/>
      <c r="E3" s="1"/>
      <c r="F3" s="67" t="s">
        <v>29</v>
      </c>
    </row>
    <row r="4" ht="18.75" customHeight="1" spans="1:6">
      <c r="A4" s="12" t="s">
        <v>132</v>
      </c>
      <c r="B4" s="52" t="s">
        <v>133</v>
      </c>
      <c r="C4" s="52" t="s">
        <v>134</v>
      </c>
      <c r="D4" s="52"/>
      <c r="E4" s="52"/>
      <c r="F4" s="52" t="s">
        <v>135</v>
      </c>
    </row>
    <row r="5" ht="18.75" customHeight="1" spans="1:6">
      <c r="A5" s="12"/>
      <c r="B5" s="52"/>
      <c r="C5" s="52" t="s">
        <v>34</v>
      </c>
      <c r="D5" s="52" t="s">
        <v>136</v>
      </c>
      <c r="E5" s="52" t="s">
        <v>137</v>
      </c>
      <c r="F5" s="52"/>
    </row>
    <row r="6" ht="18.75" customHeight="1" spans="1:6">
      <c r="A6" s="70">
        <v>1</v>
      </c>
      <c r="B6" s="71">
        <v>2</v>
      </c>
      <c r="C6" s="70">
        <v>3</v>
      </c>
      <c r="D6" s="70">
        <v>4</v>
      </c>
      <c r="E6" s="70">
        <v>5</v>
      </c>
      <c r="F6" s="70">
        <v>6</v>
      </c>
    </row>
    <row r="7" ht="20.25" customHeight="1" spans="1:6">
      <c r="A7" s="16">
        <v>36000</v>
      </c>
      <c r="B7" s="16"/>
      <c r="C7" s="16">
        <v>12000</v>
      </c>
      <c r="D7" s="16"/>
      <c r="E7" s="16">
        <v>12000</v>
      </c>
      <c r="F7" s="16">
        <v>24000</v>
      </c>
    </row>
  </sheetData>
  <mergeCells count="6">
    <mergeCell ref="A2:F2"/>
    <mergeCell ref="A3:C3"/>
    <mergeCell ref="C4:E4"/>
    <mergeCell ref="A4:A5"/>
    <mergeCell ref="B4:B5"/>
    <mergeCell ref="F4:F5"/>
  </mergeCells>
  <printOptions horizontalCentered="1"/>
  <pageMargins left="0.0784722222222222" right="0.0784722222222222" top="0.786805555555556" bottom="0.393055555555556" header="0.5" footer="0.5"/>
  <pageSetup paperSize="1" pageOrder="overThenDown"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0"/>
  <sheetViews>
    <sheetView showZeros="0" topLeftCell="C1" workbookViewId="0">
      <selection activeCell="P6" sqref="P6:P7"/>
    </sheetView>
  </sheetViews>
  <sheetFormatPr defaultColWidth="8.85" defaultRowHeight="15" customHeight="1"/>
  <cols>
    <col min="1" max="1" width="15" customWidth="1"/>
    <col min="2" max="2" width="18.5" customWidth="1"/>
    <col min="3" max="3" width="29.125" customWidth="1"/>
    <col min="4" max="4" width="8.125" customWidth="1"/>
    <col min="5" max="5" width="28.575" customWidth="1"/>
    <col min="6" max="6" width="6.375" customWidth="1"/>
    <col min="7" max="7" width="24.75" customWidth="1"/>
    <col min="8" max="9" width="14.2833333333333" customWidth="1"/>
    <col min="10" max="10" width="6.5" customWidth="1"/>
    <col min="11" max="11" width="7" customWidth="1"/>
    <col min="12" max="12" width="14.2833333333333" customWidth="1"/>
    <col min="13" max="13" width="5.5" customWidth="1"/>
    <col min="14" max="14" width="6.125" customWidth="1"/>
    <col min="15" max="15" width="7.875" customWidth="1"/>
    <col min="16" max="16" width="8.125" customWidth="1"/>
    <col min="17" max="17" width="6.375" customWidth="1"/>
    <col min="18" max="18" width="5.375" customWidth="1"/>
    <col min="19" max="19" width="5.5" customWidth="1"/>
    <col min="20" max="20" width="8.625" customWidth="1"/>
    <col min="21" max="21" width="6.625" customWidth="1"/>
    <col min="22" max="22" width="8.375" customWidth="1"/>
    <col min="23" max="23" width="5.375" customWidth="1"/>
  </cols>
  <sheetData>
    <row r="1" ht="18.75" customHeight="1" spans="1:23">
      <c r="A1" s="1"/>
      <c r="B1" s="1"/>
      <c r="C1" s="1"/>
      <c r="D1" s="1"/>
      <c r="E1" s="1"/>
      <c r="F1" s="1"/>
      <c r="G1" s="1"/>
      <c r="H1" s="1"/>
      <c r="I1" s="1"/>
      <c r="J1" s="1"/>
      <c r="K1" s="1"/>
      <c r="L1" s="2"/>
      <c r="M1" s="2"/>
      <c r="N1" s="2"/>
      <c r="O1" s="2"/>
      <c r="P1" s="2"/>
      <c r="Q1" s="2"/>
      <c r="R1" s="2"/>
      <c r="S1" s="2"/>
      <c r="T1" s="2"/>
      <c r="U1" s="2"/>
      <c r="V1" s="2"/>
      <c r="W1" s="2" t="s">
        <v>138</v>
      </c>
    </row>
    <row r="2" ht="45" customHeight="1" spans="1:23">
      <c r="A2" s="3" t="s">
        <v>139</v>
      </c>
      <c r="B2" s="3"/>
      <c r="C2" s="3"/>
      <c r="D2" s="3"/>
      <c r="E2" s="3"/>
      <c r="F2" s="3"/>
      <c r="G2" s="3"/>
      <c r="H2" s="3"/>
      <c r="I2" s="3"/>
      <c r="J2" s="3"/>
      <c r="K2" s="3"/>
      <c r="L2" s="61"/>
      <c r="M2" s="61"/>
      <c r="N2" s="61"/>
      <c r="O2" s="61"/>
      <c r="P2" s="61"/>
      <c r="Q2" s="61"/>
      <c r="R2" s="61"/>
      <c r="S2" s="61"/>
      <c r="T2" s="61"/>
      <c r="U2" s="61"/>
      <c r="V2" s="61"/>
      <c r="W2" s="61"/>
    </row>
    <row r="3" ht="18.75" customHeight="1" spans="1:23">
      <c r="A3" s="4" t="str">
        <f>"单位名称："&amp;"华宁县教育体育局"</f>
        <v>单位名称：华宁县教育体育局</v>
      </c>
      <c r="B3" s="4"/>
      <c r="C3" s="4"/>
      <c r="D3" s="4"/>
      <c r="E3" s="4"/>
      <c r="F3" s="4"/>
      <c r="G3" s="4"/>
      <c r="H3" s="62"/>
      <c r="I3" s="62"/>
      <c r="J3" s="62"/>
      <c r="K3" s="62"/>
      <c r="L3" s="5"/>
      <c r="M3" s="5"/>
      <c r="N3" s="5"/>
      <c r="O3" s="5"/>
      <c r="P3" s="5"/>
      <c r="Q3" s="5"/>
      <c r="R3" s="5"/>
      <c r="S3" s="5"/>
      <c r="T3" s="5"/>
      <c r="U3" s="5"/>
      <c r="V3" s="5"/>
      <c r="W3" s="5" t="s">
        <v>29</v>
      </c>
    </row>
    <row r="4" ht="18.75" customHeight="1" spans="1:23">
      <c r="A4" s="63" t="s">
        <v>140</v>
      </c>
      <c r="B4" s="63" t="s">
        <v>141</v>
      </c>
      <c r="C4" s="63" t="s">
        <v>142</v>
      </c>
      <c r="D4" s="63" t="s">
        <v>143</v>
      </c>
      <c r="E4" s="63" t="s">
        <v>144</v>
      </c>
      <c r="F4" s="63" t="s">
        <v>145</v>
      </c>
      <c r="G4" s="63" t="s">
        <v>146</v>
      </c>
      <c r="H4" s="64" t="s">
        <v>32</v>
      </c>
      <c r="I4" s="64" t="s">
        <v>147</v>
      </c>
      <c r="J4" s="63"/>
      <c r="K4" s="63"/>
      <c r="L4" s="63"/>
      <c r="M4" s="63"/>
      <c r="N4" s="63" t="s">
        <v>148</v>
      </c>
      <c r="O4" s="63"/>
      <c r="P4" s="63"/>
      <c r="Q4" s="63" t="s">
        <v>38</v>
      </c>
      <c r="R4" s="63" t="s">
        <v>62</v>
      </c>
      <c r="S4" s="63"/>
      <c r="T4" s="63"/>
      <c r="U4" s="63"/>
      <c r="V4" s="63"/>
      <c r="W4" s="63"/>
    </row>
    <row r="5" ht="18.75" customHeight="1" spans="1:23">
      <c r="A5" s="63"/>
      <c r="B5" s="63"/>
      <c r="C5" s="63"/>
      <c r="D5" s="63"/>
      <c r="E5" s="63"/>
      <c r="F5" s="63"/>
      <c r="G5" s="63"/>
      <c r="H5" s="64" t="s">
        <v>149</v>
      </c>
      <c r="I5" s="64" t="s">
        <v>150</v>
      </c>
      <c r="J5" s="63" t="s">
        <v>36</v>
      </c>
      <c r="K5" s="63" t="s">
        <v>37</v>
      </c>
      <c r="L5" s="63"/>
      <c r="M5" s="63"/>
      <c r="N5" s="63" t="s">
        <v>148</v>
      </c>
      <c r="O5" s="63" t="s">
        <v>36</v>
      </c>
      <c r="P5" s="63" t="s">
        <v>37</v>
      </c>
      <c r="Q5" s="63" t="s">
        <v>38</v>
      </c>
      <c r="R5" s="63" t="s">
        <v>62</v>
      </c>
      <c r="S5" s="63" t="s">
        <v>41</v>
      </c>
      <c r="T5" s="63" t="s">
        <v>42</v>
      </c>
      <c r="U5" s="63" t="s">
        <v>43</v>
      </c>
      <c r="V5" s="63" t="s">
        <v>44</v>
      </c>
      <c r="W5" s="63" t="s">
        <v>45</v>
      </c>
    </row>
    <row r="6" ht="18.75" customHeight="1" spans="1:23">
      <c r="A6" s="63"/>
      <c r="B6" s="63"/>
      <c r="C6" s="63"/>
      <c r="D6" s="63"/>
      <c r="E6" s="63"/>
      <c r="F6" s="63"/>
      <c r="G6" s="63"/>
      <c r="H6" s="64"/>
      <c r="I6" s="64" t="s">
        <v>151</v>
      </c>
      <c r="J6" s="63" t="s">
        <v>152</v>
      </c>
      <c r="K6" s="63" t="s">
        <v>153</v>
      </c>
      <c r="L6" s="63" t="s">
        <v>154</v>
      </c>
      <c r="M6" s="63" t="s">
        <v>155</v>
      </c>
      <c r="N6" s="63" t="s">
        <v>35</v>
      </c>
      <c r="O6" s="63" t="s">
        <v>36</v>
      </c>
      <c r="P6" s="63" t="s">
        <v>37</v>
      </c>
      <c r="Q6" s="63"/>
      <c r="R6" s="63" t="s">
        <v>34</v>
      </c>
      <c r="S6" s="63" t="s">
        <v>41</v>
      </c>
      <c r="T6" s="63" t="s">
        <v>42</v>
      </c>
      <c r="U6" s="63" t="s">
        <v>43</v>
      </c>
      <c r="V6" s="63" t="s">
        <v>44</v>
      </c>
      <c r="W6" s="63" t="s">
        <v>45</v>
      </c>
    </row>
    <row r="7" ht="30" customHeight="1" spans="1:23">
      <c r="A7" s="63"/>
      <c r="B7" s="63"/>
      <c r="C7" s="63"/>
      <c r="D7" s="63"/>
      <c r="E7" s="63"/>
      <c r="F7" s="63"/>
      <c r="G7" s="63"/>
      <c r="H7" s="64"/>
      <c r="I7" s="64" t="s">
        <v>34</v>
      </c>
      <c r="J7" s="63"/>
      <c r="K7" s="63"/>
      <c r="L7" s="63"/>
      <c r="M7" s="63"/>
      <c r="N7" s="63"/>
      <c r="O7" s="63"/>
      <c r="P7" s="63"/>
      <c r="Q7" s="63"/>
      <c r="R7" s="63"/>
      <c r="S7" s="63"/>
      <c r="T7" s="63"/>
      <c r="U7" s="63"/>
      <c r="V7" s="63"/>
      <c r="W7" s="63"/>
    </row>
    <row r="8" ht="18.75" customHeight="1" spans="1:23">
      <c r="A8" s="64" t="s">
        <v>46</v>
      </c>
      <c r="B8" s="64">
        <v>2</v>
      </c>
      <c r="C8" s="64">
        <v>3</v>
      </c>
      <c r="D8" s="64">
        <v>4</v>
      </c>
      <c r="E8" s="64">
        <v>5</v>
      </c>
      <c r="F8" s="64">
        <v>6</v>
      </c>
      <c r="G8" s="64">
        <v>7</v>
      </c>
      <c r="H8" s="64">
        <v>8</v>
      </c>
      <c r="I8" s="64">
        <v>9</v>
      </c>
      <c r="J8" s="64">
        <v>10</v>
      </c>
      <c r="K8" s="64">
        <v>11</v>
      </c>
      <c r="L8" s="64">
        <v>12</v>
      </c>
      <c r="M8" s="64">
        <v>13</v>
      </c>
      <c r="N8" s="64">
        <v>14</v>
      </c>
      <c r="O8" s="64">
        <v>15</v>
      </c>
      <c r="P8" s="64">
        <v>16</v>
      </c>
      <c r="Q8" s="64">
        <v>17</v>
      </c>
      <c r="R8" s="64">
        <v>18</v>
      </c>
      <c r="S8" s="64">
        <v>19</v>
      </c>
      <c r="T8" s="64">
        <v>20</v>
      </c>
      <c r="U8" s="64">
        <v>21</v>
      </c>
      <c r="V8" s="64">
        <v>22</v>
      </c>
      <c r="W8" s="64">
        <v>23</v>
      </c>
    </row>
    <row r="9" ht="18.75" customHeight="1" spans="1:23">
      <c r="A9" s="8" t="s">
        <v>56</v>
      </c>
      <c r="B9" s="8" t="s">
        <v>156</v>
      </c>
      <c r="C9" s="9" t="s">
        <v>157</v>
      </c>
      <c r="D9" s="8" t="s">
        <v>75</v>
      </c>
      <c r="E9" s="8" t="s">
        <v>76</v>
      </c>
      <c r="F9" s="8" t="s">
        <v>158</v>
      </c>
      <c r="G9" s="8" t="s">
        <v>159</v>
      </c>
      <c r="H9" s="16">
        <v>602820</v>
      </c>
      <c r="I9" s="16">
        <v>602820</v>
      </c>
      <c r="J9" s="16"/>
      <c r="K9" s="16"/>
      <c r="L9" s="16">
        <v>602820</v>
      </c>
      <c r="M9" s="16"/>
      <c r="N9" s="16"/>
      <c r="O9" s="16"/>
      <c r="P9" s="16"/>
      <c r="Q9" s="16"/>
      <c r="R9" s="16"/>
      <c r="S9" s="16"/>
      <c r="T9" s="16"/>
      <c r="U9" s="16"/>
      <c r="V9" s="16"/>
      <c r="W9" s="16"/>
    </row>
    <row r="10" ht="18.75" customHeight="1" spans="1:23">
      <c r="A10" s="8" t="s">
        <v>56</v>
      </c>
      <c r="B10" s="8" t="s">
        <v>156</v>
      </c>
      <c r="C10" s="9" t="s">
        <v>157</v>
      </c>
      <c r="D10" s="8" t="s">
        <v>75</v>
      </c>
      <c r="E10" s="8" t="s">
        <v>76</v>
      </c>
      <c r="F10" s="8" t="s">
        <v>160</v>
      </c>
      <c r="G10" s="8" t="s">
        <v>161</v>
      </c>
      <c r="H10" s="16">
        <v>813372</v>
      </c>
      <c r="I10" s="16">
        <v>813372</v>
      </c>
      <c r="J10" s="16"/>
      <c r="K10" s="16"/>
      <c r="L10" s="16">
        <v>813372</v>
      </c>
      <c r="M10" s="16"/>
      <c r="N10" s="16"/>
      <c r="O10" s="16"/>
      <c r="P10" s="24"/>
      <c r="Q10" s="16"/>
      <c r="R10" s="16"/>
      <c r="S10" s="16"/>
      <c r="T10" s="16"/>
      <c r="U10" s="16"/>
      <c r="V10" s="16"/>
      <c r="W10" s="16"/>
    </row>
    <row r="11" ht="18.75" customHeight="1" spans="1:23">
      <c r="A11" s="8" t="s">
        <v>56</v>
      </c>
      <c r="B11" s="8" t="s">
        <v>156</v>
      </c>
      <c r="C11" s="9" t="s">
        <v>157</v>
      </c>
      <c r="D11" s="8" t="s">
        <v>75</v>
      </c>
      <c r="E11" s="8" t="s">
        <v>76</v>
      </c>
      <c r="F11" s="8" t="s">
        <v>162</v>
      </c>
      <c r="G11" s="8" t="s">
        <v>163</v>
      </c>
      <c r="H11" s="16">
        <v>50235</v>
      </c>
      <c r="I11" s="16">
        <v>50235</v>
      </c>
      <c r="J11" s="16"/>
      <c r="K11" s="16"/>
      <c r="L11" s="16">
        <v>50235</v>
      </c>
      <c r="M11" s="16"/>
      <c r="N11" s="16"/>
      <c r="O11" s="16"/>
      <c r="P11" s="24"/>
      <c r="Q11" s="16"/>
      <c r="R11" s="16"/>
      <c r="S11" s="16"/>
      <c r="T11" s="16"/>
      <c r="U11" s="16"/>
      <c r="V11" s="16"/>
      <c r="W11" s="16"/>
    </row>
    <row r="12" ht="18.75" customHeight="1" spans="1:23">
      <c r="A12" s="8" t="s">
        <v>56</v>
      </c>
      <c r="B12" s="8" t="s">
        <v>164</v>
      </c>
      <c r="C12" s="9" t="s">
        <v>165</v>
      </c>
      <c r="D12" s="8" t="s">
        <v>75</v>
      </c>
      <c r="E12" s="8" t="s">
        <v>76</v>
      </c>
      <c r="F12" s="8" t="s">
        <v>158</v>
      </c>
      <c r="G12" s="8" t="s">
        <v>159</v>
      </c>
      <c r="H12" s="16">
        <v>1247136</v>
      </c>
      <c r="I12" s="16">
        <v>1247136</v>
      </c>
      <c r="J12" s="16"/>
      <c r="K12" s="16"/>
      <c r="L12" s="16">
        <v>1247136</v>
      </c>
      <c r="M12" s="16"/>
      <c r="N12" s="16"/>
      <c r="O12" s="16"/>
      <c r="P12" s="24"/>
      <c r="Q12" s="16"/>
      <c r="R12" s="16"/>
      <c r="S12" s="16"/>
      <c r="T12" s="16"/>
      <c r="U12" s="16"/>
      <c r="V12" s="16"/>
      <c r="W12" s="16"/>
    </row>
    <row r="13" ht="18.75" customHeight="1" spans="1:23">
      <c r="A13" s="8" t="s">
        <v>56</v>
      </c>
      <c r="B13" s="8" t="s">
        <v>164</v>
      </c>
      <c r="C13" s="9" t="s">
        <v>165</v>
      </c>
      <c r="D13" s="8" t="s">
        <v>75</v>
      </c>
      <c r="E13" s="8" t="s">
        <v>76</v>
      </c>
      <c r="F13" s="8" t="s">
        <v>160</v>
      </c>
      <c r="G13" s="8" t="s">
        <v>161</v>
      </c>
      <c r="H13" s="16">
        <v>80280</v>
      </c>
      <c r="I13" s="16">
        <v>80280</v>
      </c>
      <c r="J13" s="16"/>
      <c r="K13" s="16"/>
      <c r="L13" s="16">
        <v>80280</v>
      </c>
      <c r="M13" s="16"/>
      <c r="N13" s="16"/>
      <c r="O13" s="16"/>
      <c r="P13" s="24"/>
      <c r="Q13" s="16"/>
      <c r="R13" s="16"/>
      <c r="S13" s="16"/>
      <c r="T13" s="16"/>
      <c r="U13" s="16"/>
      <c r="V13" s="16"/>
      <c r="W13" s="16"/>
    </row>
    <row r="14" ht="18.75" customHeight="1" spans="1:23">
      <c r="A14" s="8" t="s">
        <v>56</v>
      </c>
      <c r="B14" s="8" t="s">
        <v>164</v>
      </c>
      <c r="C14" s="9" t="s">
        <v>165</v>
      </c>
      <c r="D14" s="8" t="s">
        <v>75</v>
      </c>
      <c r="E14" s="8" t="s">
        <v>76</v>
      </c>
      <c r="F14" s="8" t="s">
        <v>166</v>
      </c>
      <c r="G14" s="8" t="s">
        <v>167</v>
      </c>
      <c r="H14" s="16">
        <v>237000</v>
      </c>
      <c r="I14" s="16">
        <v>237000</v>
      </c>
      <c r="J14" s="16"/>
      <c r="K14" s="16"/>
      <c r="L14" s="16">
        <v>237000</v>
      </c>
      <c r="M14" s="16"/>
      <c r="N14" s="16"/>
      <c r="O14" s="16"/>
      <c r="P14" s="24"/>
      <c r="Q14" s="16"/>
      <c r="R14" s="16"/>
      <c r="S14" s="16"/>
      <c r="T14" s="16"/>
      <c r="U14" s="16"/>
      <c r="V14" s="16"/>
      <c r="W14" s="16"/>
    </row>
    <row r="15" ht="18.75" customHeight="1" spans="1:23">
      <c r="A15" s="8" t="s">
        <v>56</v>
      </c>
      <c r="B15" s="8" t="s">
        <v>164</v>
      </c>
      <c r="C15" s="9" t="s">
        <v>165</v>
      </c>
      <c r="D15" s="8" t="s">
        <v>75</v>
      </c>
      <c r="E15" s="8" t="s">
        <v>76</v>
      </c>
      <c r="F15" s="8" t="s">
        <v>166</v>
      </c>
      <c r="G15" s="8" t="s">
        <v>167</v>
      </c>
      <c r="H15" s="16">
        <v>436464</v>
      </c>
      <c r="I15" s="16">
        <v>436464</v>
      </c>
      <c r="J15" s="16"/>
      <c r="K15" s="16"/>
      <c r="L15" s="16">
        <v>436464</v>
      </c>
      <c r="M15" s="16"/>
      <c r="N15" s="16"/>
      <c r="O15" s="16"/>
      <c r="P15" s="24"/>
      <c r="Q15" s="16"/>
      <c r="R15" s="16"/>
      <c r="S15" s="16"/>
      <c r="T15" s="16"/>
      <c r="U15" s="16"/>
      <c r="V15" s="16"/>
      <c r="W15" s="16"/>
    </row>
    <row r="16" ht="18.75" customHeight="1" spans="1:23">
      <c r="A16" s="8" t="s">
        <v>56</v>
      </c>
      <c r="B16" s="8" t="s">
        <v>164</v>
      </c>
      <c r="C16" s="9" t="s">
        <v>165</v>
      </c>
      <c r="D16" s="8" t="s">
        <v>75</v>
      </c>
      <c r="E16" s="8" t="s">
        <v>76</v>
      </c>
      <c r="F16" s="8" t="s">
        <v>166</v>
      </c>
      <c r="G16" s="8" t="s">
        <v>167</v>
      </c>
      <c r="H16" s="16">
        <v>416880</v>
      </c>
      <c r="I16" s="16">
        <v>416880</v>
      </c>
      <c r="J16" s="16"/>
      <c r="K16" s="16"/>
      <c r="L16" s="16">
        <v>416880</v>
      </c>
      <c r="M16" s="16"/>
      <c r="N16" s="16"/>
      <c r="O16" s="16"/>
      <c r="P16" s="24"/>
      <c r="Q16" s="16"/>
      <c r="R16" s="16"/>
      <c r="S16" s="16"/>
      <c r="T16" s="16"/>
      <c r="U16" s="16"/>
      <c r="V16" s="16"/>
      <c r="W16" s="16"/>
    </row>
    <row r="17" ht="18.75" customHeight="1" spans="1:23">
      <c r="A17" s="8" t="s">
        <v>56</v>
      </c>
      <c r="B17" s="8" t="s">
        <v>164</v>
      </c>
      <c r="C17" s="9" t="s">
        <v>165</v>
      </c>
      <c r="D17" s="8" t="s">
        <v>75</v>
      </c>
      <c r="E17" s="8" t="s">
        <v>76</v>
      </c>
      <c r="F17" s="8" t="s">
        <v>166</v>
      </c>
      <c r="G17" s="8" t="s">
        <v>167</v>
      </c>
      <c r="H17" s="16">
        <v>103928</v>
      </c>
      <c r="I17" s="16">
        <v>103928</v>
      </c>
      <c r="J17" s="16"/>
      <c r="K17" s="16"/>
      <c r="L17" s="16">
        <v>103928</v>
      </c>
      <c r="M17" s="16"/>
      <c r="N17" s="16"/>
      <c r="O17" s="16"/>
      <c r="P17" s="24"/>
      <c r="Q17" s="16"/>
      <c r="R17" s="16"/>
      <c r="S17" s="16"/>
      <c r="T17" s="16"/>
      <c r="U17" s="16"/>
      <c r="V17" s="16"/>
      <c r="W17" s="16"/>
    </row>
    <row r="18" ht="18.75" customHeight="1" spans="1:23">
      <c r="A18" s="8" t="s">
        <v>56</v>
      </c>
      <c r="B18" s="8" t="s">
        <v>168</v>
      </c>
      <c r="C18" s="9" t="s">
        <v>169</v>
      </c>
      <c r="D18" s="8" t="s">
        <v>75</v>
      </c>
      <c r="E18" s="8" t="s">
        <v>76</v>
      </c>
      <c r="F18" s="8" t="s">
        <v>170</v>
      </c>
      <c r="G18" s="8" t="s">
        <v>171</v>
      </c>
      <c r="H18" s="16">
        <v>20403.1</v>
      </c>
      <c r="I18" s="16">
        <v>20403.1</v>
      </c>
      <c r="J18" s="16"/>
      <c r="K18" s="16"/>
      <c r="L18" s="16">
        <v>20403.1</v>
      </c>
      <c r="M18" s="16"/>
      <c r="N18" s="16"/>
      <c r="O18" s="16"/>
      <c r="P18" s="24"/>
      <c r="Q18" s="16"/>
      <c r="R18" s="16"/>
      <c r="S18" s="16"/>
      <c r="T18" s="16"/>
      <c r="U18" s="16"/>
      <c r="V18" s="16"/>
      <c r="W18" s="16"/>
    </row>
    <row r="19" ht="18.75" customHeight="1" spans="1:23">
      <c r="A19" s="8" t="s">
        <v>56</v>
      </c>
      <c r="B19" s="8" t="s">
        <v>168</v>
      </c>
      <c r="C19" s="9" t="s">
        <v>169</v>
      </c>
      <c r="D19" s="8" t="s">
        <v>94</v>
      </c>
      <c r="E19" s="8" t="s">
        <v>95</v>
      </c>
      <c r="F19" s="8" t="s">
        <v>172</v>
      </c>
      <c r="G19" s="8" t="s">
        <v>173</v>
      </c>
      <c r="H19" s="16">
        <v>683748.32</v>
      </c>
      <c r="I19" s="16">
        <v>683748.32</v>
      </c>
      <c r="J19" s="16"/>
      <c r="K19" s="16"/>
      <c r="L19" s="16">
        <v>683748.32</v>
      </c>
      <c r="M19" s="16"/>
      <c r="N19" s="16"/>
      <c r="O19" s="16"/>
      <c r="P19" s="24"/>
      <c r="Q19" s="16"/>
      <c r="R19" s="16"/>
      <c r="S19" s="16"/>
      <c r="T19" s="16"/>
      <c r="U19" s="16"/>
      <c r="V19" s="16"/>
      <c r="W19" s="16"/>
    </row>
    <row r="20" ht="18.75" customHeight="1" spans="1:23">
      <c r="A20" s="8" t="s">
        <v>56</v>
      </c>
      <c r="B20" s="8" t="s">
        <v>168</v>
      </c>
      <c r="C20" s="9" t="s">
        <v>169</v>
      </c>
      <c r="D20" s="8" t="s">
        <v>100</v>
      </c>
      <c r="E20" s="8" t="s">
        <v>101</v>
      </c>
      <c r="F20" s="8" t="s">
        <v>174</v>
      </c>
      <c r="G20" s="8" t="s">
        <v>175</v>
      </c>
      <c r="H20" s="16">
        <v>354694.44</v>
      </c>
      <c r="I20" s="16">
        <v>354694.44</v>
      </c>
      <c r="J20" s="16"/>
      <c r="K20" s="16"/>
      <c r="L20" s="16">
        <v>354694.44</v>
      </c>
      <c r="M20" s="16"/>
      <c r="N20" s="16"/>
      <c r="O20" s="16"/>
      <c r="P20" s="24"/>
      <c r="Q20" s="16"/>
      <c r="R20" s="16"/>
      <c r="S20" s="16"/>
      <c r="T20" s="16"/>
      <c r="U20" s="16"/>
      <c r="V20" s="16"/>
      <c r="W20" s="16"/>
    </row>
    <row r="21" ht="18.75" customHeight="1" spans="1:23">
      <c r="A21" s="8" t="s">
        <v>56</v>
      </c>
      <c r="B21" s="8" t="s">
        <v>168</v>
      </c>
      <c r="C21" s="9" t="s">
        <v>169</v>
      </c>
      <c r="D21" s="8" t="s">
        <v>102</v>
      </c>
      <c r="E21" s="8" t="s">
        <v>103</v>
      </c>
      <c r="F21" s="8" t="s">
        <v>176</v>
      </c>
      <c r="G21" s="8" t="s">
        <v>177</v>
      </c>
      <c r="H21" s="16">
        <v>194113.09</v>
      </c>
      <c r="I21" s="16">
        <v>194113.09</v>
      </c>
      <c r="J21" s="16"/>
      <c r="K21" s="16"/>
      <c r="L21" s="16">
        <v>194113.09</v>
      </c>
      <c r="M21" s="16"/>
      <c r="N21" s="16"/>
      <c r="O21" s="16"/>
      <c r="P21" s="24"/>
      <c r="Q21" s="16"/>
      <c r="R21" s="16"/>
      <c r="S21" s="16"/>
      <c r="T21" s="16"/>
      <c r="U21" s="16"/>
      <c r="V21" s="16"/>
      <c r="W21" s="16"/>
    </row>
    <row r="22" ht="18.75" customHeight="1" spans="1:23">
      <c r="A22" s="8" t="s">
        <v>56</v>
      </c>
      <c r="B22" s="8" t="s">
        <v>168</v>
      </c>
      <c r="C22" s="9" t="s">
        <v>169</v>
      </c>
      <c r="D22" s="8" t="s">
        <v>104</v>
      </c>
      <c r="E22" s="8" t="s">
        <v>105</v>
      </c>
      <c r="F22" s="8" t="s">
        <v>170</v>
      </c>
      <c r="G22" s="8" t="s">
        <v>171</v>
      </c>
      <c r="H22" s="16">
        <v>16666.37</v>
      </c>
      <c r="I22" s="16">
        <v>16666.37</v>
      </c>
      <c r="J22" s="16"/>
      <c r="K22" s="16"/>
      <c r="L22" s="16">
        <v>16666.37</v>
      </c>
      <c r="M22" s="16"/>
      <c r="N22" s="16"/>
      <c r="O22" s="16"/>
      <c r="P22" s="24"/>
      <c r="Q22" s="16"/>
      <c r="R22" s="16"/>
      <c r="S22" s="16"/>
      <c r="T22" s="16"/>
      <c r="U22" s="16"/>
      <c r="V22" s="16"/>
      <c r="W22" s="16"/>
    </row>
    <row r="23" ht="18.75" customHeight="1" spans="1:23">
      <c r="A23" s="8" t="s">
        <v>56</v>
      </c>
      <c r="B23" s="8" t="s">
        <v>168</v>
      </c>
      <c r="C23" s="9" t="s">
        <v>169</v>
      </c>
      <c r="D23" s="8" t="s">
        <v>104</v>
      </c>
      <c r="E23" s="8" t="s">
        <v>105</v>
      </c>
      <c r="F23" s="8" t="s">
        <v>170</v>
      </c>
      <c r="G23" s="8" t="s">
        <v>171</v>
      </c>
      <c r="H23" s="16">
        <v>16944</v>
      </c>
      <c r="I23" s="16">
        <v>16944</v>
      </c>
      <c r="J23" s="16"/>
      <c r="K23" s="16"/>
      <c r="L23" s="16">
        <v>16944</v>
      </c>
      <c r="M23" s="16"/>
      <c r="N23" s="16"/>
      <c r="O23" s="16"/>
      <c r="P23" s="24"/>
      <c r="Q23" s="16"/>
      <c r="R23" s="16"/>
      <c r="S23" s="16"/>
      <c r="T23" s="16"/>
      <c r="U23" s="16"/>
      <c r="V23" s="16"/>
      <c r="W23" s="16"/>
    </row>
    <row r="24" ht="18.75" customHeight="1" spans="1:23">
      <c r="A24" s="8" t="s">
        <v>56</v>
      </c>
      <c r="B24" s="8" t="s">
        <v>178</v>
      </c>
      <c r="C24" s="9" t="s">
        <v>111</v>
      </c>
      <c r="D24" s="8" t="s">
        <v>110</v>
      </c>
      <c r="E24" s="8" t="s">
        <v>111</v>
      </c>
      <c r="F24" s="8" t="s">
        <v>179</v>
      </c>
      <c r="G24" s="8" t="s">
        <v>111</v>
      </c>
      <c r="H24" s="16">
        <v>568332</v>
      </c>
      <c r="I24" s="16">
        <v>568332</v>
      </c>
      <c r="J24" s="16"/>
      <c r="K24" s="16"/>
      <c r="L24" s="16">
        <v>568332</v>
      </c>
      <c r="M24" s="16"/>
      <c r="N24" s="16"/>
      <c r="O24" s="16"/>
      <c r="P24" s="24"/>
      <c r="Q24" s="16"/>
      <c r="R24" s="16"/>
      <c r="S24" s="16"/>
      <c r="T24" s="16"/>
      <c r="U24" s="16"/>
      <c r="V24" s="16"/>
      <c r="W24" s="16"/>
    </row>
    <row r="25" ht="18.75" customHeight="1" spans="1:23">
      <c r="A25" s="8" t="s">
        <v>56</v>
      </c>
      <c r="B25" s="8" t="s">
        <v>180</v>
      </c>
      <c r="C25" s="9" t="s">
        <v>181</v>
      </c>
      <c r="D25" s="8" t="s">
        <v>90</v>
      </c>
      <c r="E25" s="8" t="s">
        <v>91</v>
      </c>
      <c r="F25" s="8" t="s">
        <v>182</v>
      </c>
      <c r="G25" s="8" t="s">
        <v>183</v>
      </c>
      <c r="H25" s="16">
        <v>100800</v>
      </c>
      <c r="I25" s="16">
        <v>100800</v>
      </c>
      <c r="J25" s="16"/>
      <c r="K25" s="16"/>
      <c r="L25" s="16">
        <v>100800</v>
      </c>
      <c r="M25" s="16"/>
      <c r="N25" s="16"/>
      <c r="O25" s="16"/>
      <c r="P25" s="24"/>
      <c r="Q25" s="16"/>
      <c r="R25" s="16"/>
      <c r="S25" s="16"/>
      <c r="T25" s="16"/>
      <c r="U25" s="16"/>
      <c r="V25" s="16"/>
      <c r="W25" s="16"/>
    </row>
    <row r="26" ht="18.75" customHeight="1" spans="1:23">
      <c r="A26" s="8" t="s">
        <v>56</v>
      </c>
      <c r="B26" s="8" t="s">
        <v>180</v>
      </c>
      <c r="C26" s="9" t="s">
        <v>181</v>
      </c>
      <c r="D26" s="8" t="s">
        <v>92</v>
      </c>
      <c r="E26" s="8" t="s">
        <v>93</v>
      </c>
      <c r="F26" s="8" t="s">
        <v>182</v>
      </c>
      <c r="G26" s="8" t="s">
        <v>183</v>
      </c>
      <c r="H26" s="16">
        <v>14400</v>
      </c>
      <c r="I26" s="16">
        <v>14400</v>
      </c>
      <c r="J26" s="16"/>
      <c r="K26" s="16"/>
      <c r="L26" s="16">
        <v>14400</v>
      </c>
      <c r="M26" s="16"/>
      <c r="N26" s="16"/>
      <c r="O26" s="16"/>
      <c r="P26" s="24"/>
      <c r="Q26" s="16"/>
      <c r="R26" s="16"/>
      <c r="S26" s="16"/>
      <c r="T26" s="16"/>
      <c r="U26" s="16"/>
      <c r="V26" s="16"/>
      <c r="W26" s="16"/>
    </row>
    <row r="27" ht="18.75" customHeight="1" spans="1:23">
      <c r="A27" s="8" t="s">
        <v>56</v>
      </c>
      <c r="B27" s="8" t="s">
        <v>184</v>
      </c>
      <c r="C27" s="9" t="s">
        <v>185</v>
      </c>
      <c r="D27" s="8" t="s">
        <v>75</v>
      </c>
      <c r="E27" s="8" t="s">
        <v>76</v>
      </c>
      <c r="F27" s="8" t="s">
        <v>162</v>
      </c>
      <c r="G27" s="8" t="s">
        <v>163</v>
      </c>
      <c r="H27" s="16">
        <v>151764</v>
      </c>
      <c r="I27" s="16">
        <v>151764</v>
      </c>
      <c r="J27" s="16"/>
      <c r="K27" s="16"/>
      <c r="L27" s="16">
        <v>151764</v>
      </c>
      <c r="M27" s="16"/>
      <c r="N27" s="16"/>
      <c r="O27" s="16"/>
      <c r="P27" s="24"/>
      <c r="Q27" s="16"/>
      <c r="R27" s="16"/>
      <c r="S27" s="16"/>
      <c r="T27" s="16"/>
      <c r="U27" s="16"/>
      <c r="V27" s="16"/>
      <c r="W27" s="16"/>
    </row>
    <row r="28" ht="18.75" customHeight="1" spans="1:23">
      <c r="A28" s="8" t="s">
        <v>56</v>
      </c>
      <c r="B28" s="8" t="s">
        <v>186</v>
      </c>
      <c r="C28" s="9" t="s">
        <v>187</v>
      </c>
      <c r="D28" s="8" t="s">
        <v>75</v>
      </c>
      <c r="E28" s="8" t="s">
        <v>76</v>
      </c>
      <c r="F28" s="8" t="s">
        <v>188</v>
      </c>
      <c r="G28" s="8" t="s">
        <v>189</v>
      </c>
      <c r="H28" s="16">
        <v>12000</v>
      </c>
      <c r="I28" s="16">
        <v>12000</v>
      </c>
      <c r="J28" s="16"/>
      <c r="K28" s="16"/>
      <c r="L28" s="16">
        <v>12000</v>
      </c>
      <c r="M28" s="16"/>
      <c r="N28" s="16"/>
      <c r="O28" s="16"/>
      <c r="P28" s="24"/>
      <c r="Q28" s="16"/>
      <c r="R28" s="16"/>
      <c r="S28" s="16"/>
      <c r="T28" s="16"/>
      <c r="U28" s="16"/>
      <c r="V28" s="16"/>
      <c r="W28" s="16"/>
    </row>
    <row r="29" ht="18.75" customHeight="1" spans="1:23">
      <c r="A29" s="8" t="s">
        <v>56</v>
      </c>
      <c r="B29" s="8" t="s">
        <v>190</v>
      </c>
      <c r="C29" s="9" t="s">
        <v>135</v>
      </c>
      <c r="D29" s="8" t="s">
        <v>75</v>
      </c>
      <c r="E29" s="8" t="s">
        <v>76</v>
      </c>
      <c r="F29" s="8" t="s">
        <v>191</v>
      </c>
      <c r="G29" s="8" t="s">
        <v>135</v>
      </c>
      <c r="H29" s="16">
        <v>24000</v>
      </c>
      <c r="I29" s="16">
        <v>24000</v>
      </c>
      <c r="J29" s="16"/>
      <c r="K29" s="16"/>
      <c r="L29" s="16">
        <v>24000</v>
      </c>
      <c r="M29" s="16"/>
      <c r="N29" s="16"/>
      <c r="O29" s="16"/>
      <c r="P29" s="24"/>
      <c r="Q29" s="16"/>
      <c r="R29" s="16"/>
      <c r="S29" s="16"/>
      <c r="T29" s="16"/>
      <c r="U29" s="16"/>
      <c r="V29" s="16"/>
      <c r="W29" s="16"/>
    </row>
    <row r="30" ht="18.75" customHeight="1" spans="1:23">
      <c r="A30" s="8" t="s">
        <v>56</v>
      </c>
      <c r="B30" s="8" t="s">
        <v>192</v>
      </c>
      <c r="C30" s="9" t="s">
        <v>193</v>
      </c>
      <c r="D30" s="8" t="s">
        <v>75</v>
      </c>
      <c r="E30" s="8" t="s">
        <v>76</v>
      </c>
      <c r="F30" s="8" t="s">
        <v>194</v>
      </c>
      <c r="G30" s="8" t="s">
        <v>195</v>
      </c>
      <c r="H30" s="16">
        <v>124800</v>
      </c>
      <c r="I30" s="16">
        <v>124800</v>
      </c>
      <c r="J30" s="16"/>
      <c r="K30" s="16"/>
      <c r="L30" s="16">
        <v>124800</v>
      </c>
      <c r="M30" s="16"/>
      <c r="N30" s="16"/>
      <c r="O30" s="16"/>
      <c r="P30" s="24"/>
      <c r="Q30" s="16"/>
      <c r="R30" s="16"/>
      <c r="S30" s="16"/>
      <c r="T30" s="16"/>
      <c r="U30" s="16"/>
      <c r="V30" s="16"/>
      <c r="W30" s="16"/>
    </row>
    <row r="31" ht="18.75" customHeight="1" spans="1:23">
      <c r="A31" s="8" t="s">
        <v>56</v>
      </c>
      <c r="B31" s="8" t="s">
        <v>196</v>
      </c>
      <c r="C31" s="9" t="s">
        <v>197</v>
      </c>
      <c r="D31" s="8" t="s">
        <v>75</v>
      </c>
      <c r="E31" s="8" t="s">
        <v>76</v>
      </c>
      <c r="F31" s="8" t="s">
        <v>198</v>
      </c>
      <c r="G31" s="8" t="s">
        <v>197</v>
      </c>
      <c r="H31" s="16">
        <v>40000</v>
      </c>
      <c r="I31" s="16">
        <v>40000</v>
      </c>
      <c r="J31" s="16"/>
      <c r="K31" s="16"/>
      <c r="L31" s="16">
        <v>40000</v>
      </c>
      <c r="M31" s="16"/>
      <c r="N31" s="16"/>
      <c r="O31" s="16"/>
      <c r="P31" s="24"/>
      <c r="Q31" s="16"/>
      <c r="R31" s="16"/>
      <c r="S31" s="16"/>
      <c r="T31" s="16"/>
      <c r="U31" s="16"/>
      <c r="V31" s="16"/>
      <c r="W31" s="16"/>
    </row>
    <row r="32" ht="18.75" customHeight="1" spans="1:23">
      <c r="A32" s="8" t="s">
        <v>56</v>
      </c>
      <c r="B32" s="8" t="s">
        <v>199</v>
      </c>
      <c r="C32" s="9" t="s">
        <v>200</v>
      </c>
      <c r="D32" s="8" t="s">
        <v>75</v>
      </c>
      <c r="E32" s="8" t="s">
        <v>76</v>
      </c>
      <c r="F32" s="8" t="s">
        <v>201</v>
      </c>
      <c r="G32" s="8" t="s">
        <v>202</v>
      </c>
      <c r="H32" s="16">
        <v>134000</v>
      </c>
      <c r="I32" s="16">
        <v>134000</v>
      </c>
      <c r="J32" s="16"/>
      <c r="K32" s="16"/>
      <c r="L32" s="16">
        <v>134000</v>
      </c>
      <c r="M32" s="16"/>
      <c r="N32" s="16"/>
      <c r="O32" s="16"/>
      <c r="P32" s="24"/>
      <c r="Q32" s="16"/>
      <c r="R32" s="16"/>
      <c r="S32" s="16"/>
      <c r="T32" s="16"/>
      <c r="U32" s="16"/>
      <c r="V32" s="16"/>
      <c r="W32" s="16"/>
    </row>
    <row r="33" ht="18.75" customHeight="1" spans="1:23">
      <c r="A33" s="8" t="s">
        <v>56</v>
      </c>
      <c r="B33" s="8" t="s">
        <v>199</v>
      </c>
      <c r="C33" s="9" t="s">
        <v>200</v>
      </c>
      <c r="D33" s="8" t="s">
        <v>75</v>
      </c>
      <c r="E33" s="8" t="s">
        <v>76</v>
      </c>
      <c r="F33" s="8" t="s">
        <v>203</v>
      </c>
      <c r="G33" s="8" t="s">
        <v>204</v>
      </c>
      <c r="H33" s="16">
        <v>30000</v>
      </c>
      <c r="I33" s="16">
        <v>30000</v>
      </c>
      <c r="J33" s="16"/>
      <c r="K33" s="16"/>
      <c r="L33" s="16">
        <v>30000</v>
      </c>
      <c r="M33" s="16"/>
      <c r="N33" s="16"/>
      <c r="O33" s="16"/>
      <c r="P33" s="24"/>
      <c r="Q33" s="16"/>
      <c r="R33" s="16"/>
      <c r="S33" s="16"/>
      <c r="T33" s="16"/>
      <c r="U33" s="16"/>
      <c r="V33" s="16"/>
      <c r="W33" s="16"/>
    </row>
    <row r="34" ht="18.75" customHeight="1" spans="1:23">
      <c r="A34" s="8" t="s">
        <v>56</v>
      </c>
      <c r="B34" s="8" t="s">
        <v>199</v>
      </c>
      <c r="C34" s="9" t="s">
        <v>200</v>
      </c>
      <c r="D34" s="8" t="s">
        <v>75</v>
      </c>
      <c r="E34" s="8" t="s">
        <v>76</v>
      </c>
      <c r="F34" s="8" t="s">
        <v>205</v>
      </c>
      <c r="G34" s="8" t="s">
        <v>206</v>
      </c>
      <c r="H34" s="16">
        <v>12000</v>
      </c>
      <c r="I34" s="16">
        <v>12000</v>
      </c>
      <c r="J34" s="16"/>
      <c r="K34" s="16"/>
      <c r="L34" s="16">
        <v>12000</v>
      </c>
      <c r="M34" s="16"/>
      <c r="N34" s="16"/>
      <c r="O34" s="16"/>
      <c r="P34" s="24"/>
      <c r="Q34" s="16"/>
      <c r="R34" s="16"/>
      <c r="S34" s="16"/>
      <c r="T34" s="16"/>
      <c r="U34" s="16"/>
      <c r="V34" s="16"/>
      <c r="W34" s="16"/>
    </row>
    <row r="35" ht="18.75" customHeight="1" spans="1:23">
      <c r="A35" s="8" t="s">
        <v>56</v>
      </c>
      <c r="B35" s="8" t="s">
        <v>207</v>
      </c>
      <c r="C35" s="9" t="s">
        <v>208</v>
      </c>
      <c r="D35" s="8" t="s">
        <v>75</v>
      </c>
      <c r="E35" s="8" t="s">
        <v>76</v>
      </c>
      <c r="F35" s="8" t="s">
        <v>209</v>
      </c>
      <c r="G35" s="8" t="s">
        <v>208</v>
      </c>
      <c r="H35" s="16">
        <v>80000</v>
      </c>
      <c r="I35" s="16">
        <v>80000</v>
      </c>
      <c r="J35" s="16"/>
      <c r="K35" s="16"/>
      <c r="L35" s="16">
        <v>80000</v>
      </c>
      <c r="M35" s="16"/>
      <c r="N35" s="16"/>
      <c r="O35" s="16"/>
      <c r="P35" s="24"/>
      <c r="Q35" s="16"/>
      <c r="R35" s="16"/>
      <c r="S35" s="16"/>
      <c r="T35" s="16"/>
      <c r="U35" s="16"/>
      <c r="V35" s="16"/>
      <c r="W35" s="16"/>
    </row>
    <row r="36" ht="18.75" customHeight="1" spans="1:23">
      <c r="A36" s="8" t="s">
        <v>56</v>
      </c>
      <c r="B36" s="8" t="s">
        <v>210</v>
      </c>
      <c r="C36" s="9" t="s">
        <v>211</v>
      </c>
      <c r="D36" s="8" t="s">
        <v>75</v>
      </c>
      <c r="E36" s="8" t="s">
        <v>76</v>
      </c>
      <c r="F36" s="8" t="s">
        <v>166</v>
      </c>
      <c r="G36" s="8" t="s">
        <v>167</v>
      </c>
      <c r="H36" s="16">
        <v>468000</v>
      </c>
      <c r="I36" s="16">
        <v>468000</v>
      </c>
      <c r="J36" s="16"/>
      <c r="K36" s="16"/>
      <c r="L36" s="16">
        <v>468000</v>
      </c>
      <c r="M36" s="16"/>
      <c r="N36" s="16"/>
      <c r="O36" s="16"/>
      <c r="P36" s="24"/>
      <c r="Q36" s="16"/>
      <c r="R36" s="16"/>
      <c r="S36" s="16"/>
      <c r="T36" s="16"/>
      <c r="U36" s="16"/>
      <c r="V36" s="16"/>
      <c r="W36" s="16"/>
    </row>
    <row r="37" ht="18.75" customHeight="1" spans="1:23">
      <c r="A37" s="8" t="s">
        <v>56</v>
      </c>
      <c r="B37" s="8" t="s">
        <v>212</v>
      </c>
      <c r="C37" s="9" t="s">
        <v>213</v>
      </c>
      <c r="D37" s="8" t="s">
        <v>75</v>
      </c>
      <c r="E37" s="8" t="s">
        <v>76</v>
      </c>
      <c r="F37" s="8" t="s">
        <v>214</v>
      </c>
      <c r="G37" s="8" t="s">
        <v>213</v>
      </c>
      <c r="H37" s="16">
        <v>40000</v>
      </c>
      <c r="I37" s="16">
        <v>40000</v>
      </c>
      <c r="J37" s="16"/>
      <c r="K37" s="16"/>
      <c r="L37" s="16">
        <v>40000</v>
      </c>
      <c r="M37" s="16"/>
      <c r="N37" s="16"/>
      <c r="O37" s="16"/>
      <c r="P37" s="24"/>
      <c r="Q37" s="16"/>
      <c r="R37" s="16"/>
      <c r="S37" s="16"/>
      <c r="T37" s="16"/>
      <c r="U37" s="16"/>
      <c r="V37" s="16"/>
      <c r="W37" s="16"/>
    </row>
    <row r="38" ht="18.75" customHeight="1" spans="1:23">
      <c r="A38" s="8" t="s">
        <v>56</v>
      </c>
      <c r="B38" s="8" t="s">
        <v>215</v>
      </c>
      <c r="C38" s="9" t="s">
        <v>216</v>
      </c>
      <c r="D38" s="8" t="s">
        <v>75</v>
      </c>
      <c r="E38" s="8" t="s">
        <v>76</v>
      </c>
      <c r="F38" s="8" t="s">
        <v>217</v>
      </c>
      <c r="G38" s="8" t="s">
        <v>185</v>
      </c>
      <c r="H38" s="16">
        <v>241746</v>
      </c>
      <c r="I38" s="16">
        <v>241746</v>
      </c>
      <c r="J38" s="16"/>
      <c r="K38" s="16"/>
      <c r="L38" s="16">
        <v>241746</v>
      </c>
      <c r="M38" s="16"/>
      <c r="N38" s="16"/>
      <c r="O38" s="16"/>
      <c r="P38" s="24"/>
      <c r="Q38" s="16"/>
      <c r="R38" s="16"/>
      <c r="S38" s="16"/>
      <c r="T38" s="16"/>
      <c r="U38" s="16"/>
      <c r="V38" s="16"/>
      <c r="W38" s="16"/>
    </row>
    <row r="39" ht="18.75" customHeight="1" spans="1:23">
      <c r="A39" s="8" t="s">
        <v>56</v>
      </c>
      <c r="B39" s="8" t="s">
        <v>218</v>
      </c>
      <c r="C39" s="9" t="s">
        <v>219</v>
      </c>
      <c r="D39" s="8" t="s">
        <v>75</v>
      </c>
      <c r="E39" s="8" t="s">
        <v>76</v>
      </c>
      <c r="F39" s="8" t="s">
        <v>220</v>
      </c>
      <c r="G39" s="8" t="s">
        <v>221</v>
      </c>
      <c r="H39" s="16">
        <v>7500</v>
      </c>
      <c r="I39" s="16">
        <v>7500</v>
      </c>
      <c r="J39" s="16"/>
      <c r="K39" s="16"/>
      <c r="L39" s="16">
        <v>7500</v>
      </c>
      <c r="M39" s="16"/>
      <c r="N39" s="16"/>
      <c r="O39" s="16"/>
      <c r="P39" s="24"/>
      <c r="Q39" s="16"/>
      <c r="R39" s="16"/>
      <c r="S39" s="16"/>
      <c r="T39" s="16"/>
      <c r="U39" s="16"/>
      <c r="V39" s="16"/>
      <c r="W39" s="16"/>
    </row>
    <row r="40" ht="18.75" customHeight="1" spans="1:23">
      <c r="A40" s="11" t="s">
        <v>32</v>
      </c>
      <c r="B40" s="11"/>
      <c r="C40" s="11"/>
      <c r="D40" s="11"/>
      <c r="E40" s="11"/>
      <c r="F40" s="11"/>
      <c r="G40" s="11"/>
      <c r="H40" s="16">
        <v>7324026.32</v>
      </c>
      <c r="I40" s="16">
        <v>7324026.32</v>
      </c>
      <c r="J40" s="16"/>
      <c r="K40" s="16"/>
      <c r="L40" s="16">
        <v>7324026.32</v>
      </c>
      <c r="M40" s="16"/>
      <c r="N40" s="16"/>
      <c r="O40" s="16"/>
      <c r="P40" s="16"/>
      <c r="Q40" s="16"/>
      <c r="R40" s="16"/>
      <c r="S40" s="16"/>
      <c r="T40" s="16"/>
      <c r="U40" s="16"/>
      <c r="V40" s="16"/>
      <c r="W40" s="16"/>
    </row>
  </sheetData>
  <mergeCells count="30">
    <mergeCell ref="A2:W2"/>
    <mergeCell ref="A3:G3"/>
    <mergeCell ref="I4:W4"/>
    <mergeCell ref="I5:M5"/>
    <mergeCell ref="N5:P5"/>
    <mergeCell ref="R5:W5"/>
    <mergeCell ref="A40:G40"/>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0784722222222222" right="0.0784722222222222" top="0.786805555555556" bottom="0.393055555555556" header="0.5" footer="0.5"/>
  <pageSetup paperSize="1" scale="50"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3"/>
  <sheetViews>
    <sheetView showZeros="0" topLeftCell="E1" workbookViewId="0">
      <selection activeCell="Y10" sqref="Y10"/>
    </sheetView>
  </sheetViews>
  <sheetFormatPr defaultColWidth="8.85" defaultRowHeight="15" customHeight="1"/>
  <cols>
    <col min="1" max="1" width="14.125" customWidth="1"/>
    <col min="2" max="2" width="19.25" customWidth="1"/>
    <col min="3" max="3" width="44.75" customWidth="1"/>
    <col min="4" max="4" width="15.375" customWidth="1"/>
    <col min="5" max="5" width="8.25" customWidth="1"/>
    <col min="6" max="6" width="20.625" customWidth="1"/>
    <col min="7" max="7" width="6.875" customWidth="1"/>
    <col min="8" max="8" width="15.25" customWidth="1"/>
    <col min="9" max="9" width="12.125" customWidth="1"/>
    <col min="10" max="10" width="12.625" customWidth="1"/>
    <col min="11" max="11" width="15.5" customWidth="1"/>
    <col min="12" max="12" width="6.625" customWidth="1"/>
    <col min="13" max="13" width="7.625" customWidth="1"/>
    <col min="14" max="14" width="5.875" customWidth="1"/>
    <col min="15" max="15" width="6.5" customWidth="1"/>
    <col min="16" max="16" width="6.125" customWidth="1"/>
    <col min="17" max="17" width="6" customWidth="1"/>
    <col min="18" max="18" width="11.125" customWidth="1"/>
    <col min="19" max="19" width="5" customWidth="1"/>
    <col min="20" max="20" width="5.625" customWidth="1"/>
    <col min="21" max="21" width="4.625" customWidth="1"/>
    <col min="22" max="22" width="5.875" customWidth="1"/>
    <col min="23" max="23" width="12.125" customWidth="1"/>
  </cols>
  <sheetData>
    <row r="1" ht="18.75" customHeight="1" spans="1:23">
      <c r="A1" s="1"/>
      <c r="B1" s="1"/>
      <c r="C1" s="1"/>
      <c r="D1" s="1"/>
      <c r="E1" s="1"/>
      <c r="F1" s="1"/>
      <c r="G1" s="1"/>
      <c r="H1" s="1"/>
      <c r="I1" s="1"/>
      <c r="J1" s="1"/>
      <c r="K1" s="1"/>
      <c r="L1" s="1"/>
      <c r="M1" s="1"/>
      <c r="N1" s="2"/>
      <c r="O1" s="2"/>
      <c r="P1" s="2"/>
      <c r="Q1" s="2"/>
      <c r="R1" s="2"/>
      <c r="S1" s="2"/>
      <c r="T1" s="2"/>
      <c r="U1" s="2"/>
      <c r="V1" s="2"/>
      <c r="W1" s="2" t="s">
        <v>222</v>
      </c>
    </row>
    <row r="2" ht="45" customHeight="1" spans="1:23">
      <c r="A2" s="3" t="s">
        <v>223</v>
      </c>
      <c r="B2" s="3"/>
      <c r="C2" s="3"/>
      <c r="D2" s="3"/>
      <c r="E2" s="3"/>
      <c r="F2" s="3"/>
      <c r="G2" s="3"/>
      <c r="H2" s="3"/>
      <c r="I2" s="3"/>
      <c r="J2" s="3"/>
      <c r="K2" s="3"/>
      <c r="L2" s="3"/>
      <c r="M2" s="3"/>
      <c r="N2" s="61"/>
      <c r="O2" s="61"/>
      <c r="P2" s="61"/>
      <c r="Q2" s="61"/>
      <c r="R2" s="61"/>
      <c r="S2" s="61"/>
      <c r="T2" s="61"/>
      <c r="U2" s="61"/>
      <c r="V2" s="61"/>
      <c r="W2" s="61"/>
    </row>
    <row r="3" ht="18.75" customHeight="1" spans="1:23">
      <c r="A3" s="4" t="str">
        <f>"单位名称："&amp;"华宁县教育体育局"</f>
        <v>单位名称：华宁县教育体育局</v>
      </c>
      <c r="B3" s="4"/>
      <c r="C3" s="4"/>
      <c r="D3" s="4"/>
      <c r="E3" s="4"/>
      <c r="F3" s="4"/>
      <c r="G3" s="4"/>
      <c r="H3" s="4"/>
      <c r="I3" s="62"/>
      <c r="J3" s="62"/>
      <c r="K3" s="62"/>
      <c r="L3" s="62"/>
      <c r="M3" s="62"/>
      <c r="N3" s="5"/>
      <c r="O3" s="5"/>
      <c r="P3" s="5"/>
      <c r="Q3" s="5"/>
      <c r="R3" s="5"/>
      <c r="S3" s="5"/>
      <c r="T3" s="5"/>
      <c r="U3" s="5"/>
      <c r="V3" s="5"/>
      <c r="W3" s="5" t="s">
        <v>29</v>
      </c>
    </row>
    <row r="4" ht="18.75" customHeight="1" spans="1:23">
      <c r="A4" s="12" t="s">
        <v>224</v>
      </c>
      <c r="B4" s="12" t="s">
        <v>141</v>
      </c>
      <c r="C4" s="12" t="s">
        <v>142</v>
      </c>
      <c r="D4" s="12" t="s">
        <v>225</v>
      </c>
      <c r="E4" s="12" t="s">
        <v>143</v>
      </c>
      <c r="F4" s="12" t="s">
        <v>144</v>
      </c>
      <c r="G4" s="12" t="s">
        <v>226</v>
      </c>
      <c r="H4" s="12" t="s">
        <v>146</v>
      </c>
      <c r="I4" s="52" t="s">
        <v>32</v>
      </c>
      <c r="J4" s="52" t="s">
        <v>227</v>
      </c>
      <c r="K4" s="12"/>
      <c r="L4" s="12"/>
      <c r="M4" s="12"/>
      <c r="N4" s="12" t="s">
        <v>148</v>
      </c>
      <c r="O4" s="12"/>
      <c r="P4" s="12"/>
      <c r="Q4" s="12" t="s">
        <v>38</v>
      </c>
      <c r="R4" s="12" t="s">
        <v>62</v>
      </c>
      <c r="S4" s="12"/>
      <c r="T4" s="12"/>
      <c r="U4" s="12"/>
      <c r="V4" s="12"/>
      <c r="W4" s="12"/>
    </row>
    <row r="5" ht="18.75" customHeight="1" spans="1:23">
      <c r="A5" s="12"/>
      <c r="B5" s="12"/>
      <c r="C5" s="12"/>
      <c r="D5" s="12"/>
      <c r="E5" s="12"/>
      <c r="F5" s="12"/>
      <c r="G5" s="12"/>
      <c r="H5" s="12"/>
      <c r="I5" s="52" t="s">
        <v>149</v>
      </c>
      <c r="J5" s="52" t="s">
        <v>35</v>
      </c>
      <c r="K5" s="12"/>
      <c r="L5" s="12" t="s">
        <v>36</v>
      </c>
      <c r="M5" s="12" t="s">
        <v>37</v>
      </c>
      <c r="N5" s="12" t="s">
        <v>35</v>
      </c>
      <c r="O5" s="12" t="s">
        <v>36</v>
      </c>
      <c r="P5" s="12" t="s">
        <v>37</v>
      </c>
      <c r="Q5" s="12" t="s">
        <v>38</v>
      </c>
      <c r="R5" s="12" t="s">
        <v>34</v>
      </c>
      <c r="S5" s="12" t="s">
        <v>41</v>
      </c>
      <c r="T5" s="12" t="s">
        <v>42</v>
      </c>
      <c r="U5" s="12" t="s">
        <v>43</v>
      </c>
      <c r="V5" s="12" t="s">
        <v>44</v>
      </c>
      <c r="W5" s="12" t="s">
        <v>45</v>
      </c>
    </row>
    <row r="6" ht="18.75" customHeight="1" spans="1:23">
      <c r="A6" s="12"/>
      <c r="B6" s="12"/>
      <c r="C6" s="12"/>
      <c r="D6" s="12"/>
      <c r="E6" s="12"/>
      <c r="F6" s="12"/>
      <c r="G6" s="12"/>
      <c r="H6" s="12"/>
      <c r="I6" s="52"/>
      <c r="J6" s="52" t="s">
        <v>35</v>
      </c>
      <c r="K6" s="12"/>
      <c r="L6" s="12" t="s">
        <v>36</v>
      </c>
      <c r="M6" s="12" t="s">
        <v>37</v>
      </c>
      <c r="N6" s="12" t="s">
        <v>35</v>
      </c>
      <c r="O6" s="12" t="s">
        <v>36</v>
      </c>
      <c r="P6" s="12" t="s">
        <v>37</v>
      </c>
      <c r="Q6" s="12"/>
      <c r="R6" s="12" t="s">
        <v>34</v>
      </c>
      <c r="S6" s="12" t="s">
        <v>41</v>
      </c>
      <c r="T6" s="12" t="s">
        <v>42</v>
      </c>
      <c r="U6" s="12" t="s">
        <v>43</v>
      </c>
      <c r="V6" s="12" t="s">
        <v>44</v>
      </c>
      <c r="W6" s="12" t="s">
        <v>45</v>
      </c>
    </row>
    <row r="7" ht="22.65" customHeight="1" spans="1:23">
      <c r="A7" s="12"/>
      <c r="B7" s="12"/>
      <c r="C7" s="12"/>
      <c r="D7" s="12"/>
      <c r="E7" s="12"/>
      <c r="F7" s="12"/>
      <c r="G7" s="12"/>
      <c r="H7" s="12"/>
      <c r="I7" s="52"/>
      <c r="J7" s="52" t="s">
        <v>34</v>
      </c>
      <c r="K7" s="12" t="s">
        <v>228</v>
      </c>
      <c r="L7" s="12"/>
      <c r="M7" s="12"/>
      <c r="N7" s="12"/>
      <c r="O7" s="12"/>
      <c r="P7" s="12"/>
      <c r="Q7" s="12"/>
      <c r="R7" s="12"/>
      <c r="S7" s="12"/>
      <c r="T7" s="12"/>
      <c r="U7" s="12"/>
      <c r="V7" s="12"/>
      <c r="W7" s="12"/>
    </row>
    <row r="8" ht="18.75" customHeight="1" spans="1:23">
      <c r="A8" s="13" t="s">
        <v>46</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229</v>
      </c>
      <c r="D9" s="8"/>
      <c r="E9" s="8"/>
      <c r="F9" s="8"/>
      <c r="G9" s="8"/>
      <c r="H9" s="8"/>
      <c r="I9" s="10">
        <v>7050000</v>
      </c>
      <c r="J9" s="10">
        <v>7050000</v>
      </c>
      <c r="K9" s="10">
        <v>7050000</v>
      </c>
      <c r="L9" s="10"/>
      <c r="M9" s="10"/>
      <c r="N9" s="10"/>
      <c r="O9" s="10"/>
      <c r="P9" s="10"/>
      <c r="Q9" s="10"/>
      <c r="R9" s="10"/>
      <c r="S9" s="10"/>
      <c r="T9" s="10"/>
      <c r="U9" s="10"/>
      <c r="V9" s="10"/>
      <c r="W9" s="10"/>
    </row>
    <row r="10" ht="18.75" customHeight="1" spans="1:23">
      <c r="A10" s="8" t="s">
        <v>230</v>
      </c>
      <c r="B10" s="8" t="s">
        <v>231</v>
      </c>
      <c r="C10" s="9" t="s">
        <v>229</v>
      </c>
      <c r="D10" s="8" t="s">
        <v>56</v>
      </c>
      <c r="E10" s="8" t="s">
        <v>85</v>
      </c>
      <c r="F10" s="8" t="s">
        <v>84</v>
      </c>
      <c r="G10" s="8" t="s">
        <v>232</v>
      </c>
      <c r="H10" s="8" t="s">
        <v>233</v>
      </c>
      <c r="I10" s="10">
        <v>7050000</v>
      </c>
      <c r="J10" s="10">
        <v>7050000</v>
      </c>
      <c r="K10" s="10">
        <v>7050000</v>
      </c>
      <c r="L10" s="10"/>
      <c r="M10" s="10"/>
      <c r="N10" s="10"/>
      <c r="O10" s="10"/>
      <c r="P10" s="10"/>
      <c r="Q10" s="10"/>
      <c r="R10" s="10"/>
      <c r="S10" s="10"/>
      <c r="T10" s="10"/>
      <c r="U10" s="10"/>
      <c r="V10" s="10"/>
      <c r="W10" s="10"/>
    </row>
    <row r="11" ht="18.75" customHeight="1" spans="1:23">
      <c r="A11" s="24"/>
      <c r="B11" s="24"/>
      <c r="C11" s="9" t="s">
        <v>234</v>
      </c>
      <c r="D11" s="24"/>
      <c r="E11" s="24"/>
      <c r="F11" s="24"/>
      <c r="G11" s="24"/>
      <c r="H11" s="24"/>
      <c r="I11" s="10">
        <v>1100000</v>
      </c>
      <c r="J11" s="10"/>
      <c r="K11" s="10"/>
      <c r="L11" s="10"/>
      <c r="M11" s="10"/>
      <c r="N11" s="10"/>
      <c r="O11" s="10"/>
      <c r="P11" s="24"/>
      <c r="Q11" s="10"/>
      <c r="R11" s="10">
        <v>1100000</v>
      </c>
      <c r="S11" s="10"/>
      <c r="T11" s="10"/>
      <c r="U11" s="10"/>
      <c r="V11" s="10"/>
      <c r="W11" s="10">
        <v>1100000</v>
      </c>
    </row>
    <row r="12" ht="18.75" customHeight="1" spans="1:23">
      <c r="A12" s="8" t="s">
        <v>230</v>
      </c>
      <c r="B12" s="8" t="s">
        <v>235</v>
      </c>
      <c r="C12" s="9" t="s">
        <v>234</v>
      </c>
      <c r="D12" s="8" t="s">
        <v>56</v>
      </c>
      <c r="E12" s="8" t="s">
        <v>77</v>
      </c>
      <c r="F12" s="8" t="s">
        <v>78</v>
      </c>
      <c r="G12" s="8" t="s">
        <v>201</v>
      </c>
      <c r="H12" s="8" t="s">
        <v>202</v>
      </c>
      <c r="I12" s="10">
        <v>178760</v>
      </c>
      <c r="J12" s="10"/>
      <c r="K12" s="10"/>
      <c r="L12" s="10"/>
      <c r="M12" s="10"/>
      <c r="N12" s="10"/>
      <c r="O12" s="10"/>
      <c r="P12" s="24"/>
      <c r="Q12" s="10"/>
      <c r="R12" s="10">
        <v>178760</v>
      </c>
      <c r="S12" s="10"/>
      <c r="T12" s="10"/>
      <c r="U12" s="10"/>
      <c r="V12" s="10"/>
      <c r="W12" s="10">
        <v>178760</v>
      </c>
    </row>
    <row r="13" ht="18.75" customHeight="1" spans="1:23">
      <c r="A13" s="8" t="s">
        <v>230</v>
      </c>
      <c r="B13" s="8" t="s">
        <v>235</v>
      </c>
      <c r="C13" s="9" t="s">
        <v>234</v>
      </c>
      <c r="D13" s="8" t="s">
        <v>56</v>
      </c>
      <c r="E13" s="8" t="s">
        <v>77</v>
      </c>
      <c r="F13" s="8" t="s">
        <v>78</v>
      </c>
      <c r="G13" s="8" t="s">
        <v>236</v>
      </c>
      <c r="H13" s="8" t="s">
        <v>237</v>
      </c>
      <c r="I13" s="10">
        <v>771240</v>
      </c>
      <c r="J13" s="10"/>
      <c r="K13" s="10"/>
      <c r="L13" s="10"/>
      <c r="M13" s="10"/>
      <c r="N13" s="10"/>
      <c r="O13" s="10"/>
      <c r="P13" s="24"/>
      <c r="Q13" s="10"/>
      <c r="R13" s="10">
        <v>771240</v>
      </c>
      <c r="S13" s="10"/>
      <c r="T13" s="10"/>
      <c r="U13" s="10"/>
      <c r="V13" s="10"/>
      <c r="W13" s="10">
        <v>771240</v>
      </c>
    </row>
    <row r="14" ht="18.75" customHeight="1" spans="1:23">
      <c r="A14" s="8" t="s">
        <v>230</v>
      </c>
      <c r="B14" s="8" t="s">
        <v>235</v>
      </c>
      <c r="C14" s="9" t="s">
        <v>234</v>
      </c>
      <c r="D14" s="8" t="s">
        <v>56</v>
      </c>
      <c r="E14" s="8" t="s">
        <v>77</v>
      </c>
      <c r="F14" s="8" t="s">
        <v>78</v>
      </c>
      <c r="G14" s="8" t="s">
        <v>238</v>
      </c>
      <c r="H14" s="8" t="s">
        <v>239</v>
      </c>
      <c r="I14" s="10">
        <v>150000</v>
      </c>
      <c r="J14" s="10"/>
      <c r="K14" s="10"/>
      <c r="L14" s="10"/>
      <c r="M14" s="10"/>
      <c r="N14" s="10"/>
      <c r="O14" s="10"/>
      <c r="P14" s="24"/>
      <c r="Q14" s="10"/>
      <c r="R14" s="10">
        <v>150000</v>
      </c>
      <c r="S14" s="10"/>
      <c r="T14" s="10"/>
      <c r="U14" s="10"/>
      <c r="V14" s="10"/>
      <c r="W14" s="10">
        <v>150000</v>
      </c>
    </row>
    <row r="15" ht="18.75" customHeight="1" spans="1:23">
      <c r="A15" s="24"/>
      <c r="B15" s="24"/>
      <c r="C15" s="9" t="s">
        <v>240</v>
      </c>
      <c r="D15" s="24"/>
      <c r="E15" s="24"/>
      <c r="F15" s="24"/>
      <c r="G15" s="24"/>
      <c r="H15" s="24"/>
      <c r="I15" s="10">
        <v>388620</v>
      </c>
      <c r="J15" s="10"/>
      <c r="K15" s="10"/>
      <c r="L15" s="10"/>
      <c r="M15" s="10"/>
      <c r="N15" s="10"/>
      <c r="O15" s="10"/>
      <c r="P15" s="24"/>
      <c r="Q15" s="10"/>
      <c r="R15" s="10">
        <v>388620</v>
      </c>
      <c r="S15" s="10"/>
      <c r="T15" s="10"/>
      <c r="U15" s="10"/>
      <c r="V15" s="10"/>
      <c r="W15" s="10">
        <v>388620</v>
      </c>
    </row>
    <row r="16" ht="18.75" customHeight="1" spans="1:23">
      <c r="A16" s="8" t="s">
        <v>230</v>
      </c>
      <c r="B16" s="8" t="s">
        <v>241</v>
      </c>
      <c r="C16" s="9" t="s">
        <v>240</v>
      </c>
      <c r="D16" s="8" t="s">
        <v>56</v>
      </c>
      <c r="E16" s="8" t="s">
        <v>77</v>
      </c>
      <c r="F16" s="8" t="s">
        <v>78</v>
      </c>
      <c r="G16" s="8" t="s">
        <v>201</v>
      </c>
      <c r="H16" s="8" t="s">
        <v>202</v>
      </c>
      <c r="I16" s="10">
        <v>263620</v>
      </c>
      <c r="J16" s="10"/>
      <c r="K16" s="10"/>
      <c r="L16" s="10"/>
      <c r="M16" s="10"/>
      <c r="N16" s="10"/>
      <c r="O16" s="10"/>
      <c r="P16" s="24"/>
      <c r="Q16" s="10"/>
      <c r="R16" s="10">
        <v>263620</v>
      </c>
      <c r="S16" s="10"/>
      <c r="T16" s="10"/>
      <c r="U16" s="10"/>
      <c r="V16" s="10"/>
      <c r="W16" s="10">
        <v>263620</v>
      </c>
    </row>
    <row r="17" ht="18.75" customHeight="1" spans="1:23">
      <c r="A17" s="8" t="s">
        <v>230</v>
      </c>
      <c r="B17" s="8" t="s">
        <v>241</v>
      </c>
      <c r="C17" s="9" t="s">
        <v>240</v>
      </c>
      <c r="D17" s="8" t="s">
        <v>56</v>
      </c>
      <c r="E17" s="8" t="s">
        <v>77</v>
      </c>
      <c r="F17" s="8" t="s">
        <v>78</v>
      </c>
      <c r="G17" s="8" t="s">
        <v>242</v>
      </c>
      <c r="H17" s="8" t="s">
        <v>243</v>
      </c>
      <c r="I17" s="10">
        <v>40000</v>
      </c>
      <c r="J17" s="10"/>
      <c r="K17" s="10"/>
      <c r="L17" s="10"/>
      <c r="M17" s="10"/>
      <c r="N17" s="10"/>
      <c r="O17" s="10"/>
      <c r="P17" s="24"/>
      <c r="Q17" s="10"/>
      <c r="R17" s="10">
        <v>40000</v>
      </c>
      <c r="S17" s="10"/>
      <c r="T17" s="10"/>
      <c r="U17" s="10"/>
      <c r="V17" s="10"/>
      <c r="W17" s="10">
        <v>40000</v>
      </c>
    </row>
    <row r="18" ht="18.75" customHeight="1" spans="1:23">
      <c r="A18" s="8" t="s">
        <v>230</v>
      </c>
      <c r="B18" s="8" t="s">
        <v>241</v>
      </c>
      <c r="C18" s="9" t="s">
        <v>240</v>
      </c>
      <c r="D18" s="8" t="s">
        <v>56</v>
      </c>
      <c r="E18" s="8" t="s">
        <v>77</v>
      </c>
      <c r="F18" s="8" t="s">
        <v>78</v>
      </c>
      <c r="G18" s="8" t="s">
        <v>236</v>
      </c>
      <c r="H18" s="8" t="s">
        <v>237</v>
      </c>
      <c r="I18" s="10">
        <v>15000</v>
      </c>
      <c r="J18" s="10"/>
      <c r="K18" s="10"/>
      <c r="L18" s="10"/>
      <c r="M18" s="10"/>
      <c r="N18" s="10"/>
      <c r="O18" s="10"/>
      <c r="P18" s="24"/>
      <c r="Q18" s="10"/>
      <c r="R18" s="10">
        <v>15000</v>
      </c>
      <c r="S18" s="10"/>
      <c r="T18" s="10"/>
      <c r="U18" s="10"/>
      <c r="V18" s="10"/>
      <c r="W18" s="10">
        <v>15000</v>
      </c>
    </row>
    <row r="19" ht="18.75" customHeight="1" spans="1:23">
      <c r="A19" s="8" t="s">
        <v>230</v>
      </c>
      <c r="B19" s="8" t="s">
        <v>241</v>
      </c>
      <c r="C19" s="9" t="s">
        <v>240</v>
      </c>
      <c r="D19" s="8" t="s">
        <v>56</v>
      </c>
      <c r="E19" s="8" t="s">
        <v>77</v>
      </c>
      <c r="F19" s="8" t="s">
        <v>78</v>
      </c>
      <c r="G19" s="8" t="s">
        <v>238</v>
      </c>
      <c r="H19" s="8" t="s">
        <v>239</v>
      </c>
      <c r="I19" s="10">
        <v>70000</v>
      </c>
      <c r="J19" s="10"/>
      <c r="K19" s="10"/>
      <c r="L19" s="10"/>
      <c r="M19" s="10"/>
      <c r="N19" s="10"/>
      <c r="O19" s="10"/>
      <c r="P19" s="24"/>
      <c r="Q19" s="10"/>
      <c r="R19" s="10">
        <v>70000</v>
      </c>
      <c r="S19" s="10"/>
      <c r="T19" s="10"/>
      <c r="U19" s="10"/>
      <c r="V19" s="10"/>
      <c r="W19" s="10">
        <v>70000</v>
      </c>
    </row>
    <row r="20" ht="18.75" customHeight="1" spans="1:23">
      <c r="A20" s="24"/>
      <c r="B20" s="24"/>
      <c r="C20" s="9" t="s">
        <v>244</v>
      </c>
      <c r="D20" s="24"/>
      <c r="E20" s="24"/>
      <c r="F20" s="24"/>
      <c r="G20" s="24"/>
      <c r="H20" s="24"/>
      <c r="I20" s="10">
        <v>4900000</v>
      </c>
      <c r="J20" s="10">
        <v>4900000</v>
      </c>
      <c r="K20" s="10">
        <v>4900000</v>
      </c>
      <c r="L20" s="10"/>
      <c r="M20" s="10"/>
      <c r="N20" s="10"/>
      <c r="O20" s="10"/>
      <c r="P20" s="24"/>
      <c r="Q20" s="10"/>
      <c r="R20" s="10"/>
      <c r="S20" s="10"/>
      <c r="T20" s="10"/>
      <c r="U20" s="10"/>
      <c r="V20" s="10"/>
      <c r="W20" s="10"/>
    </row>
    <row r="21" ht="18.75" customHeight="1" spans="1:23">
      <c r="A21" s="8" t="s">
        <v>245</v>
      </c>
      <c r="B21" s="8" t="s">
        <v>246</v>
      </c>
      <c r="C21" s="9" t="s">
        <v>244</v>
      </c>
      <c r="D21" s="8" t="s">
        <v>56</v>
      </c>
      <c r="E21" s="8" t="s">
        <v>81</v>
      </c>
      <c r="F21" s="8" t="s">
        <v>82</v>
      </c>
      <c r="G21" s="8" t="s">
        <v>201</v>
      </c>
      <c r="H21" s="8" t="s">
        <v>202</v>
      </c>
      <c r="I21" s="10">
        <v>4160000</v>
      </c>
      <c r="J21" s="10">
        <v>4160000</v>
      </c>
      <c r="K21" s="10">
        <v>4160000</v>
      </c>
      <c r="L21" s="10"/>
      <c r="M21" s="10"/>
      <c r="N21" s="10"/>
      <c r="O21" s="10"/>
      <c r="P21" s="24"/>
      <c r="Q21" s="10"/>
      <c r="R21" s="10"/>
      <c r="S21" s="10"/>
      <c r="T21" s="10"/>
      <c r="U21" s="10"/>
      <c r="V21" s="10"/>
      <c r="W21" s="10"/>
    </row>
    <row r="22" ht="18.75" customHeight="1" spans="1:23">
      <c r="A22" s="8" t="s">
        <v>245</v>
      </c>
      <c r="B22" s="8" t="s">
        <v>246</v>
      </c>
      <c r="C22" s="9" t="s">
        <v>244</v>
      </c>
      <c r="D22" s="8" t="s">
        <v>56</v>
      </c>
      <c r="E22" s="8" t="s">
        <v>81</v>
      </c>
      <c r="F22" s="8" t="s">
        <v>82</v>
      </c>
      <c r="G22" s="8" t="s">
        <v>247</v>
      </c>
      <c r="H22" s="8" t="s">
        <v>248</v>
      </c>
      <c r="I22" s="10">
        <v>740000</v>
      </c>
      <c r="J22" s="10">
        <v>740000</v>
      </c>
      <c r="K22" s="10">
        <v>740000</v>
      </c>
      <c r="L22" s="10"/>
      <c r="M22" s="10"/>
      <c r="N22" s="10"/>
      <c r="O22" s="10"/>
      <c r="P22" s="24"/>
      <c r="Q22" s="10"/>
      <c r="R22" s="10"/>
      <c r="S22" s="10"/>
      <c r="T22" s="10"/>
      <c r="U22" s="10"/>
      <c r="V22" s="10"/>
      <c r="W22" s="10"/>
    </row>
    <row r="23" ht="18.75" customHeight="1" spans="1:23">
      <c r="A23" s="11" t="s">
        <v>32</v>
      </c>
      <c r="B23" s="11"/>
      <c r="C23" s="11"/>
      <c r="D23" s="11"/>
      <c r="E23" s="11"/>
      <c r="F23" s="11"/>
      <c r="G23" s="11"/>
      <c r="H23" s="11"/>
      <c r="I23" s="10">
        <v>13438620</v>
      </c>
      <c r="J23" s="10">
        <v>11950000</v>
      </c>
      <c r="K23" s="10">
        <v>11950000</v>
      </c>
      <c r="L23" s="10"/>
      <c r="M23" s="10"/>
      <c r="N23" s="10"/>
      <c r="O23" s="10"/>
      <c r="P23" s="10"/>
      <c r="Q23" s="10"/>
      <c r="R23" s="10">
        <v>1488620</v>
      </c>
      <c r="S23" s="10"/>
      <c r="T23" s="10"/>
      <c r="U23" s="10"/>
      <c r="V23" s="10"/>
      <c r="W23" s="10">
        <v>1488620</v>
      </c>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0784722222222222" right="0.0784722222222222" top="0.786805555555556" bottom="0.393055555555556" header="0.5" footer="0.5"/>
  <pageSetup paperSize="1" scale="50" pageOrder="overThenDown"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2"/>
  <sheetViews>
    <sheetView showZeros="0" workbookViewId="0">
      <selection activeCell="G28" sqref="G28:H32"/>
    </sheetView>
  </sheetViews>
  <sheetFormatPr defaultColWidth="8.85" defaultRowHeight="15" customHeight="1"/>
  <cols>
    <col min="1" max="1" width="44.4166666666667" customWidth="1"/>
    <col min="2" max="2" width="41.55" customWidth="1"/>
    <col min="3" max="3" width="13.8416666666667" customWidth="1"/>
    <col min="4" max="4" width="15.5" customWidth="1"/>
    <col min="5" max="5" width="26.8416666666667" customWidth="1"/>
    <col min="6" max="6" width="10" customWidth="1"/>
    <col min="7" max="7" width="12.75" customWidth="1"/>
    <col min="8" max="8" width="10" customWidth="1"/>
    <col min="9" max="9" width="13.7" customWidth="1"/>
    <col min="10" max="10" width="27.9833333333333" customWidth="1"/>
  </cols>
  <sheetData>
    <row r="1" customHeight="1" spans="1:10">
      <c r="A1" s="21" t="s">
        <v>249</v>
      </c>
      <c r="B1" s="21"/>
      <c r="C1" s="21"/>
      <c r="D1" s="21"/>
      <c r="E1" s="21"/>
      <c r="F1" s="21"/>
      <c r="G1" s="21"/>
      <c r="H1" s="21"/>
      <c r="I1" s="21"/>
      <c r="J1" s="21"/>
    </row>
    <row r="2" ht="45" customHeight="1" spans="1:10">
      <c r="A2" s="35" t="s">
        <v>250</v>
      </c>
      <c r="B2" s="35"/>
      <c r="C2" s="35"/>
      <c r="D2" s="35"/>
      <c r="E2" s="35"/>
      <c r="F2" s="35"/>
      <c r="G2" s="35"/>
      <c r="H2" s="35"/>
      <c r="I2" s="35"/>
      <c r="J2" s="35"/>
    </row>
    <row r="3" ht="20.25" customHeight="1" spans="1:10">
      <c r="A3" s="20" t="str">
        <f>"单位名称："&amp;"华宁县教育体育局"</f>
        <v>单位名称：华宁县教育体育局</v>
      </c>
      <c r="B3" s="20"/>
      <c r="C3" s="20"/>
      <c r="D3" s="20"/>
      <c r="E3" s="20"/>
      <c r="F3" s="20"/>
      <c r="G3" s="20"/>
      <c r="H3" s="20"/>
      <c r="I3" s="20"/>
      <c r="J3" s="20"/>
    </row>
    <row r="4" ht="20.25" customHeight="1" spans="1:10">
      <c r="A4" s="36" t="s">
        <v>251</v>
      </c>
      <c r="B4" s="36" t="s">
        <v>252</v>
      </c>
      <c r="C4" s="36" t="s">
        <v>253</v>
      </c>
      <c r="D4" s="36" t="s">
        <v>254</v>
      </c>
      <c r="E4" s="36" t="s">
        <v>255</v>
      </c>
      <c r="F4" s="36" t="s">
        <v>256</v>
      </c>
      <c r="G4" s="36" t="s">
        <v>257</v>
      </c>
      <c r="H4" s="36" t="s">
        <v>258</v>
      </c>
      <c r="I4" s="36" t="s">
        <v>259</v>
      </c>
      <c r="J4" s="36" t="s">
        <v>260</v>
      </c>
    </row>
    <row r="5" ht="46.5" customHeight="1" spans="1:10">
      <c r="A5" s="36"/>
      <c r="B5" s="36"/>
      <c r="C5" s="36"/>
      <c r="D5" s="36"/>
      <c r="E5" s="36"/>
      <c r="F5" s="36"/>
      <c r="G5" s="36"/>
      <c r="H5" s="36"/>
      <c r="I5" s="36"/>
      <c r="J5" s="36"/>
    </row>
    <row r="6" ht="20.25" customHeight="1" spans="1:10">
      <c r="A6" s="37">
        <v>1</v>
      </c>
      <c r="B6" s="37">
        <v>2</v>
      </c>
      <c r="C6" s="37">
        <v>3</v>
      </c>
      <c r="D6" s="37">
        <v>4</v>
      </c>
      <c r="E6" s="37">
        <v>5</v>
      </c>
      <c r="F6" s="37">
        <v>6</v>
      </c>
      <c r="G6" s="37">
        <v>7</v>
      </c>
      <c r="H6" s="37">
        <v>8</v>
      </c>
      <c r="I6" s="37">
        <v>9</v>
      </c>
      <c r="J6" s="37">
        <v>10</v>
      </c>
    </row>
    <row r="7" ht="20.25" customHeight="1" spans="1:10">
      <c r="A7" s="24" t="s">
        <v>56</v>
      </c>
      <c r="B7" s="24"/>
      <c r="C7" s="24"/>
      <c r="E7" s="44"/>
      <c r="F7" s="44"/>
      <c r="G7" s="44"/>
      <c r="H7" s="44"/>
      <c r="I7" s="44"/>
      <c r="J7" s="44"/>
    </row>
    <row r="8" ht="165" customHeight="1" spans="1:10">
      <c r="A8" s="55" t="s">
        <v>244</v>
      </c>
      <c r="B8" s="24" t="s">
        <v>261</v>
      </c>
      <c r="C8" s="25"/>
      <c r="D8" s="25"/>
      <c r="E8" s="44"/>
      <c r="F8" s="44"/>
      <c r="G8" s="44"/>
      <c r="H8" s="44"/>
      <c r="I8" s="44"/>
      <c r="J8" s="44"/>
    </row>
    <row r="9" ht="20.25" customHeight="1" spans="1:10">
      <c r="A9" s="24"/>
      <c r="B9" s="24"/>
      <c r="C9" s="24" t="s">
        <v>262</v>
      </c>
      <c r="D9" s="56" t="s">
        <v>263</v>
      </c>
      <c r="E9" s="57" t="s">
        <v>264</v>
      </c>
      <c r="F9" s="45" t="s">
        <v>265</v>
      </c>
      <c r="G9" s="25" t="s">
        <v>266</v>
      </c>
      <c r="H9" s="45" t="s">
        <v>267</v>
      </c>
      <c r="I9" s="45" t="s">
        <v>268</v>
      </c>
      <c r="J9" s="57" t="s">
        <v>269</v>
      </c>
    </row>
    <row r="10" ht="20.25" customHeight="1" spans="1:10">
      <c r="A10" s="24"/>
      <c r="B10" s="24"/>
      <c r="C10" s="24" t="s">
        <v>262</v>
      </c>
      <c r="D10" s="56" t="s">
        <v>263</v>
      </c>
      <c r="E10" s="57" t="s">
        <v>270</v>
      </c>
      <c r="F10" s="45" t="s">
        <v>271</v>
      </c>
      <c r="G10" s="25" t="s">
        <v>272</v>
      </c>
      <c r="H10" s="45" t="s">
        <v>273</v>
      </c>
      <c r="I10" s="45" t="s">
        <v>268</v>
      </c>
      <c r="J10" s="57" t="s">
        <v>274</v>
      </c>
    </row>
    <row r="11" ht="20.25" customHeight="1" spans="1:10">
      <c r="A11" s="24"/>
      <c r="B11" s="24"/>
      <c r="C11" s="24" t="s">
        <v>262</v>
      </c>
      <c r="D11" s="56" t="s">
        <v>275</v>
      </c>
      <c r="E11" s="57" t="s">
        <v>276</v>
      </c>
      <c r="F11" s="45" t="s">
        <v>271</v>
      </c>
      <c r="G11" s="25" t="s">
        <v>277</v>
      </c>
      <c r="H11" s="45" t="s">
        <v>278</v>
      </c>
      <c r="I11" s="45" t="s">
        <v>279</v>
      </c>
      <c r="J11" s="57" t="s">
        <v>280</v>
      </c>
    </row>
    <row r="12" ht="20.25" customHeight="1" spans="1:10">
      <c r="A12" s="24"/>
      <c r="B12" s="24"/>
      <c r="C12" s="24" t="s">
        <v>281</v>
      </c>
      <c r="D12" s="56" t="s">
        <v>282</v>
      </c>
      <c r="E12" s="57" t="s">
        <v>283</v>
      </c>
      <c r="F12" s="45" t="s">
        <v>271</v>
      </c>
      <c r="G12" s="25" t="s">
        <v>284</v>
      </c>
      <c r="H12" s="45" t="s">
        <v>278</v>
      </c>
      <c r="I12" s="45" t="s">
        <v>279</v>
      </c>
      <c r="J12" s="57" t="s">
        <v>285</v>
      </c>
    </row>
    <row r="13" ht="20.25" customHeight="1" spans="1:10">
      <c r="A13" s="24"/>
      <c r="B13" s="24"/>
      <c r="C13" s="24" t="s">
        <v>286</v>
      </c>
      <c r="D13" s="56" t="s">
        <v>287</v>
      </c>
      <c r="E13" s="57" t="s">
        <v>288</v>
      </c>
      <c r="F13" s="45" t="s">
        <v>265</v>
      </c>
      <c r="G13" s="58">
        <v>85</v>
      </c>
      <c r="H13" s="45" t="s">
        <v>289</v>
      </c>
      <c r="I13" s="45" t="s">
        <v>268</v>
      </c>
      <c r="J13" s="57" t="s">
        <v>290</v>
      </c>
    </row>
    <row r="14" ht="129" customHeight="1" spans="1:10">
      <c r="A14" s="55" t="s">
        <v>229</v>
      </c>
      <c r="B14" s="24" t="s">
        <v>291</v>
      </c>
      <c r="C14" s="24"/>
      <c r="D14" s="24"/>
      <c r="E14" s="24"/>
      <c r="F14" s="24"/>
      <c r="G14" s="24"/>
      <c r="H14" s="24"/>
      <c r="I14" s="24"/>
      <c r="J14" s="24"/>
    </row>
    <row r="15" ht="20.25" customHeight="1" spans="1:10">
      <c r="A15" s="24"/>
      <c r="B15" s="24"/>
      <c r="C15" s="24" t="s">
        <v>262</v>
      </c>
      <c r="D15" s="56" t="s">
        <v>263</v>
      </c>
      <c r="E15" s="57" t="s">
        <v>292</v>
      </c>
      <c r="F15" s="45" t="s">
        <v>271</v>
      </c>
      <c r="G15" s="25" t="s">
        <v>293</v>
      </c>
      <c r="H15" s="45" t="s">
        <v>294</v>
      </c>
      <c r="I15" s="45" t="s">
        <v>268</v>
      </c>
      <c r="J15" s="57" t="s">
        <v>295</v>
      </c>
    </row>
    <row r="16" ht="20.25" customHeight="1" spans="1:10">
      <c r="A16" s="24"/>
      <c r="B16" s="24"/>
      <c r="C16" s="24" t="s">
        <v>262</v>
      </c>
      <c r="D16" s="56" t="s">
        <v>275</v>
      </c>
      <c r="E16" s="57" t="s">
        <v>296</v>
      </c>
      <c r="F16" s="45" t="s">
        <v>271</v>
      </c>
      <c r="G16" s="59">
        <v>100</v>
      </c>
      <c r="H16" s="45" t="s">
        <v>289</v>
      </c>
      <c r="I16" s="45" t="s">
        <v>268</v>
      </c>
      <c r="J16" s="57" t="s">
        <v>297</v>
      </c>
    </row>
    <row r="17" ht="20.25" customHeight="1" spans="1:10">
      <c r="A17" s="24"/>
      <c r="B17" s="24"/>
      <c r="C17" s="24" t="s">
        <v>262</v>
      </c>
      <c r="D17" s="56" t="s">
        <v>298</v>
      </c>
      <c r="E17" s="57" t="s">
        <v>299</v>
      </c>
      <c r="F17" s="45" t="s">
        <v>271</v>
      </c>
      <c r="G17" s="60">
        <v>7050000</v>
      </c>
      <c r="H17" s="45" t="s">
        <v>300</v>
      </c>
      <c r="I17" s="45" t="s">
        <v>268</v>
      </c>
      <c r="J17" s="57" t="s">
        <v>301</v>
      </c>
    </row>
    <row r="18" ht="20.25" customHeight="1" spans="1:10">
      <c r="A18" s="24"/>
      <c r="B18" s="24"/>
      <c r="C18" s="24" t="s">
        <v>281</v>
      </c>
      <c r="D18" s="56" t="s">
        <v>282</v>
      </c>
      <c r="E18" s="57" t="s">
        <v>302</v>
      </c>
      <c r="F18" s="45" t="s">
        <v>271</v>
      </c>
      <c r="G18" s="25" t="s">
        <v>303</v>
      </c>
      <c r="H18" s="45" t="s">
        <v>278</v>
      </c>
      <c r="I18" s="45" t="s">
        <v>279</v>
      </c>
      <c r="J18" s="57" t="s">
        <v>304</v>
      </c>
    </row>
    <row r="19" ht="20.25" customHeight="1" spans="1:10">
      <c r="A19" s="24"/>
      <c r="B19" s="24"/>
      <c r="C19" s="24" t="s">
        <v>286</v>
      </c>
      <c r="D19" s="56" t="s">
        <v>287</v>
      </c>
      <c r="E19" s="57" t="s">
        <v>305</v>
      </c>
      <c r="F19" s="45" t="s">
        <v>265</v>
      </c>
      <c r="G19" s="59">
        <v>90</v>
      </c>
      <c r="H19" s="45" t="s">
        <v>289</v>
      </c>
      <c r="I19" s="45" t="s">
        <v>268</v>
      </c>
      <c r="J19" s="57" t="s">
        <v>306</v>
      </c>
    </row>
    <row r="20" ht="74" customHeight="1" spans="1:10">
      <c r="A20" s="55" t="s">
        <v>240</v>
      </c>
      <c r="B20" s="24" t="s">
        <v>307</v>
      </c>
      <c r="C20" s="24"/>
      <c r="D20" s="24"/>
      <c r="E20" s="24"/>
      <c r="F20" s="24"/>
      <c r="G20" s="24"/>
      <c r="H20" s="24"/>
      <c r="I20" s="24"/>
      <c r="J20" s="24"/>
    </row>
    <row r="21" ht="20.25" customHeight="1" spans="1:10">
      <c r="A21" s="24"/>
      <c r="B21" s="24"/>
      <c r="C21" s="24" t="s">
        <v>262</v>
      </c>
      <c r="D21" s="56" t="s">
        <v>263</v>
      </c>
      <c r="E21" s="57" t="s">
        <v>308</v>
      </c>
      <c r="F21" s="45" t="s">
        <v>271</v>
      </c>
      <c r="G21" s="25" t="s">
        <v>309</v>
      </c>
      <c r="H21" s="45" t="s">
        <v>267</v>
      </c>
      <c r="I21" s="45" t="s">
        <v>268</v>
      </c>
      <c r="J21" s="57" t="s">
        <v>310</v>
      </c>
    </row>
    <row r="22" ht="36" customHeight="1" spans="1:10">
      <c r="A22" s="24"/>
      <c r="B22" s="24"/>
      <c r="C22" s="24" t="s">
        <v>262</v>
      </c>
      <c r="D22" s="56" t="s">
        <v>263</v>
      </c>
      <c r="E22" s="57" t="s">
        <v>311</v>
      </c>
      <c r="F22" s="45" t="s">
        <v>271</v>
      </c>
      <c r="G22" s="25" t="s">
        <v>312</v>
      </c>
      <c r="H22" s="45" t="s">
        <v>267</v>
      </c>
      <c r="I22" s="45" t="s">
        <v>268</v>
      </c>
      <c r="J22" s="57" t="s">
        <v>313</v>
      </c>
    </row>
    <row r="23" ht="20.25" customHeight="1" spans="1:10">
      <c r="A23" s="24"/>
      <c r="B23" s="24"/>
      <c r="C23" s="24" t="s">
        <v>262</v>
      </c>
      <c r="D23" s="56" t="s">
        <v>314</v>
      </c>
      <c r="E23" s="57" t="s">
        <v>315</v>
      </c>
      <c r="F23" s="45" t="s">
        <v>271</v>
      </c>
      <c r="G23" s="25" t="s">
        <v>70</v>
      </c>
      <c r="H23" s="45" t="s">
        <v>316</v>
      </c>
      <c r="I23" s="45" t="s">
        <v>268</v>
      </c>
      <c r="J23" s="57" t="s">
        <v>317</v>
      </c>
    </row>
    <row r="24" ht="20.25" customHeight="1" spans="1:10">
      <c r="A24" s="24"/>
      <c r="B24" s="24"/>
      <c r="C24" s="24" t="s">
        <v>281</v>
      </c>
      <c r="D24" s="56" t="s">
        <v>282</v>
      </c>
      <c r="E24" s="57" t="s">
        <v>318</v>
      </c>
      <c r="F24" s="45" t="s">
        <v>265</v>
      </c>
      <c r="G24" s="59">
        <v>100</v>
      </c>
      <c r="H24" s="45" t="s">
        <v>289</v>
      </c>
      <c r="I24" s="45" t="s">
        <v>268</v>
      </c>
      <c r="J24" s="57" t="s">
        <v>319</v>
      </c>
    </row>
    <row r="25" ht="20.25" customHeight="1" spans="1:10">
      <c r="A25" s="24"/>
      <c r="B25" s="24"/>
      <c r="C25" s="24" t="s">
        <v>286</v>
      </c>
      <c r="D25" s="56" t="s">
        <v>287</v>
      </c>
      <c r="E25" s="57" t="s">
        <v>320</v>
      </c>
      <c r="F25" s="45" t="s">
        <v>265</v>
      </c>
      <c r="G25" s="59">
        <v>90</v>
      </c>
      <c r="H25" s="45" t="s">
        <v>289</v>
      </c>
      <c r="I25" s="45" t="s">
        <v>268</v>
      </c>
      <c r="J25" s="57" t="s">
        <v>321</v>
      </c>
    </row>
    <row r="26" ht="20.25" customHeight="1" spans="1:10">
      <c r="A26" s="24"/>
      <c r="B26" s="24"/>
      <c r="C26" s="24" t="s">
        <v>286</v>
      </c>
      <c r="D26" s="56" t="s">
        <v>287</v>
      </c>
      <c r="E26" s="57" t="s">
        <v>322</v>
      </c>
      <c r="F26" s="45" t="s">
        <v>265</v>
      </c>
      <c r="G26" s="59">
        <v>95</v>
      </c>
      <c r="H26" s="45" t="s">
        <v>289</v>
      </c>
      <c r="I26" s="45" t="s">
        <v>268</v>
      </c>
      <c r="J26" s="57" t="s">
        <v>323</v>
      </c>
    </row>
    <row r="27" ht="137" customHeight="1" spans="1:10">
      <c r="A27" s="55" t="s">
        <v>234</v>
      </c>
      <c r="B27" s="24" t="s">
        <v>324</v>
      </c>
      <c r="C27" s="24"/>
      <c r="D27" s="24"/>
      <c r="E27" s="24"/>
      <c r="F27" s="24"/>
      <c r="G27" s="24"/>
      <c r="H27" s="24"/>
      <c r="I27" s="24"/>
      <c r="J27" s="24"/>
    </row>
    <row r="28" ht="20.25" customHeight="1" spans="1:10">
      <c r="A28" s="24"/>
      <c r="B28" s="24"/>
      <c r="C28" s="24" t="s">
        <v>262</v>
      </c>
      <c r="D28" s="56" t="s">
        <v>263</v>
      </c>
      <c r="E28" s="57" t="s">
        <v>264</v>
      </c>
      <c r="F28" s="45" t="s">
        <v>265</v>
      </c>
      <c r="G28" s="25" t="s">
        <v>325</v>
      </c>
      <c r="H28" s="45" t="s">
        <v>326</v>
      </c>
      <c r="I28" s="45" t="s">
        <v>268</v>
      </c>
      <c r="J28" s="57" t="s">
        <v>327</v>
      </c>
    </row>
    <row r="29" ht="20.25" customHeight="1" spans="1:10">
      <c r="A29" s="24"/>
      <c r="B29" s="24"/>
      <c r="C29" s="24" t="s">
        <v>262</v>
      </c>
      <c r="D29" s="56" t="s">
        <v>263</v>
      </c>
      <c r="E29" s="57" t="s">
        <v>328</v>
      </c>
      <c r="F29" s="45" t="s">
        <v>271</v>
      </c>
      <c r="G29" s="25" t="s">
        <v>46</v>
      </c>
      <c r="H29" s="45" t="s">
        <v>267</v>
      </c>
      <c r="I29" s="45" t="s">
        <v>268</v>
      </c>
      <c r="J29" s="57" t="s">
        <v>329</v>
      </c>
    </row>
    <row r="30" ht="20.25" customHeight="1" spans="1:10">
      <c r="A30" s="24"/>
      <c r="B30" s="24"/>
      <c r="C30" s="24" t="s">
        <v>262</v>
      </c>
      <c r="D30" s="56" t="s">
        <v>314</v>
      </c>
      <c r="E30" s="57" t="s">
        <v>330</v>
      </c>
      <c r="F30" s="45" t="s">
        <v>271</v>
      </c>
      <c r="G30" s="58">
        <v>100</v>
      </c>
      <c r="H30" s="45" t="s">
        <v>289</v>
      </c>
      <c r="I30" s="45" t="s">
        <v>268</v>
      </c>
      <c r="J30" s="57" t="s">
        <v>331</v>
      </c>
    </row>
    <row r="31" ht="20.25" customHeight="1" spans="1:10">
      <c r="A31" s="24"/>
      <c r="B31" s="24"/>
      <c r="C31" s="24" t="s">
        <v>281</v>
      </c>
      <c r="D31" s="56" t="s">
        <v>282</v>
      </c>
      <c r="E31" s="57" t="s">
        <v>283</v>
      </c>
      <c r="F31" s="45" t="s">
        <v>271</v>
      </c>
      <c r="G31" s="25" t="s">
        <v>284</v>
      </c>
      <c r="H31" s="45" t="s">
        <v>278</v>
      </c>
      <c r="I31" s="45" t="s">
        <v>279</v>
      </c>
      <c r="J31" s="57" t="s">
        <v>332</v>
      </c>
    </row>
    <row r="32" ht="20.25" customHeight="1" spans="1:10">
      <c r="A32" s="24"/>
      <c r="B32" s="24"/>
      <c r="C32" s="24" t="s">
        <v>286</v>
      </c>
      <c r="D32" s="56" t="s">
        <v>287</v>
      </c>
      <c r="E32" s="57" t="s">
        <v>333</v>
      </c>
      <c r="F32" s="45" t="s">
        <v>265</v>
      </c>
      <c r="G32" s="58">
        <v>95</v>
      </c>
      <c r="H32" s="45" t="s">
        <v>289</v>
      </c>
      <c r="I32" s="45" t="s">
        <v>268</v>
      </c>
      <c r="J32" s="57" t="s">
        <v>334</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rintOptions horizontalCentered="1"/>
  <pageMargins left="0.0784722222222222" right="0.0784722222222222" top="0.786805555555556" bottom="0.393055555555556" header="0.5" footer="0.5"/>
  <pageSetup paperSize="1" scale="60" pageOrder="overThenDown"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2025-02-27T08:19:00Z</dcterms:created>
  <dcterms:modified xsi:type="dcterms:W3CDTF">2025-03-03T02:16:08Z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D3D3BF8E7D2C4AE3BC03120C0A3C731F_12</vt:lpwstr>
  </property>
  <property fmtid="{D5CDD505-2E9C-101B-9397-08002B2CF9AE}" pid="3" name="KSOProductBuildVer">
    <vt:lpwstr>2052-12.1.0.20305</vt:lpwstr>
  </property>
</Properties>
</file>