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45" windowHeight="12255" firstSheet="10" activeTab="14"/>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<sst xmlns="http://schemas.openxmlformats.org/spreadsheetml/2006/main" count="962" uniqueCount="352">
  <si>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</si>
  <si>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</si>
  <si>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</si>
  <si>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</si>
  <si>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</si>
  <si>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</si>
  <si>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</si>
  <si>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</si>
  <si>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</si>
  <si>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</si>
  <si>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</si>
  <si>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</si>
  <si>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</si>
  <si>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</si>
  <si>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</si>
  <si>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</si>
  <si>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</si>
  <si>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</si>
  <si>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</si>
  <si>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</si>
  <si>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</si>
  <si>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</si>
  <si>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</si>
  <si>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</si>
  <si>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</si>
  <si>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</si>
  <si>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</si>
  <si>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</si>
  <si>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</si>
  <si>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</si>
  <si>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</si>
  <si>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</si>
  <si>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</si>
  <si>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</si>
  <si>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</si>
  <si>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</si>
  <si>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</si>
  <si>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</si>
  <si>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</si>
  <si>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</si>
  <si>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</si>
  <si>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</si>
  <si>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</si>
  <si>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</si>
  <si>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</si>
  <si>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</si>
  <si>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</si>
  <si>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</si>
  <si>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</si>
  <si>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</si>
  <si>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</si>
  <si>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</si>
  <si>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</si>
  <si>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</si>
  <si>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</si>
  <si>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105004</t>
  </si>
  <si>
    <t>华宁县第一中学</t>
  </si>
  <si>
    <t>预算01-3表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</si>
  <si>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</si>
  <si>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</si>
  <si>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</si>
  <si>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</si>
  <si>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</si>
  <si>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</si>
  <si>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</si>
  <si>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</si>
  <si>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</si>
  <si>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</si>
  <si>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</si>
  <si>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</si>
  <si>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10</t>
  </si>
  <si>
    <t>205</t>
  </si>
  <si>
    <t>教育支出</t>
  </si>
  <si>
    <t>20502</t>
  </si>
  <si>
    <t>普通教育</t>
  </si>
  <si>
    <t>2050204</t>
  </si>
  <si>
    <t>高中教育</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</si>
  <si>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</si>
  <si>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</si>
  <si>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</si>
  <si>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</si>
  <si>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</si>
  <si>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</si>
  <si>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</si>
  <si>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</si>
  <si>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</si>
  <si>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</si>
  <si>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</si>
  <si>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</si>
  <si>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</si>
  <si>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</si>
  <si>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</si>
  <si>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</si>
  <si>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</si>
  <si>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</si>
  <si>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</si>
  <si>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</si>
  <si>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</si>
  <si>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</si>
  <si>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</si>
  <si>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</si>
  <si>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</si>
  <si>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</si>
  <si>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</si>
  <si>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</si>
  <si>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</si>
  <si>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</si>
  <si>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</si>
  <si>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</si>
  <si>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</si>
  <si>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</si>
  <si>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</si>
  <si>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</si>
  <si>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</si>
  <si>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</si>
  <si>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</si>
  <si>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</si>
  <si>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</si>
  <si>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</si>
  <si>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</si>
  <si>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</si>
  <si>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</si>
  <si>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</si>
  <si>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预算03表</t>
  </si>
  <si>
    <t>2025年一般公共预算“三公”经费支出预算表（空表）</t>
  </si>
  <si>
    <t>“三公”经费合计</t>
  </si>
  <si>
    <t>因公出国（境）费</t>
  </si>
  <si>
    <t>公务用车购置及运行费</t>
  </si>
  <si>
    <t>公务接待费</t>
  </si>
  <si>
    <t>公务用车购置费</t>
  </si>
  <si>
    <t>公务用车运行费</t>
  </si>
  <si>
    <t>备注：华宁县第一中学2025年无一般公共预算“三公”经费支出预算。</t>
  </si>
  <si>
    <t>预算04表</t>
  </si>
  <si>
    <t>2025年部门基本支出预算表</t>
  </si>
  <si>
    <t>单位名称</t>
  </si>
  <si>
    <t>项目代码</t>
  </si>
  <si>
    <t>项目名称</t>
  </si>
  <si>
    <t>功能科目编码</t>
  </si>
  <si>
    <t>功能科目名称</t>
  </si>
  <si>
    <t>经济科目部门</t>
  </si>
  <si>
    <t>经济科目名称</t>
  </si>
  <si>
    <t>资金来源</t>
  </si>
  <si>
    <t>财政拨款结转结余</t>
  </si>
  <si>
    <t>总计</t>
  </si>
  <si>
    <t>一般公共预算资金</t>
  </si>
  <si>
    <t>全年数</t>
  </si>
  <si>
    <t>已提前安排</t>
  </si>
  <si>
    <t>抵扣上年垫付资金</t>
  </si>
  <si>
    <t>本次下达</t>
  </si>
  <si>
    <t>另文下达</t>
  </si>
  <si>
    <t>530424210000000005571</t>
  </si>
  <si>
    <t>事业人员支出工资</t>
  </si>
  <si>
    <t>30101</t>
  </si>
  <si>
    <t>基本工资</t>
  </si>
  <si>
    <t>30102</t>
  </si>
  <si>
    <t>津贴补贴</t>
  </si>
  <si>
    <t>30107</t>
  </si>
  <si>
    <t>绩效工资</t>
  </si>
  <si>
    <t>530424210000000005572</t>
  </si>
  <si>
    <t>社会保障缴费</t>
  </si>
  <si>
    <t>30112</t>
  </si>
  <si>
    <t>其他社会保障缴费</t>
  </si>
  <si>
    <t>30108</t>
  </si>
  <si>
    <t>机关事业单位基本养老保险缴费</t>
  </si>
  <si>
    <t>30110</t>
  </si>
  <si>
    <t>职工基本医疗保险缴费</t>
  </si>
  <si>
    <t>30111</t>
  </si>
  <si>
    <t>公务员医疗补助缴费</t>
  </si>
  <si>
    <t>530424210000000005573</t>
  </si>
  <si>
    <t>30113</t>
  </si>
  <si>
    <t>530424210000000005574</t>
  </si>
  <si>
    <t>对个人和家庭的补助</t>
  </si>
  <si>
    <t>30302</t>
  </si>
  <si>
    <t>退休费</t>
  </si>
  <si>
    <t>530424210000000005578</t>
  </si>
  <si>
    <t>工会经费</t>
  </si>
  <si>
    <t>30228</t>
  </si>
  <si>
    <t>530424221100000302957</t>
  </si>
  <si>
    <t>福利费</t>
  </si>
  <si>
    <t>30229</t>
  </si>
  <si>
    <t>530424231100001486976</t>
  </si>
  <si>
    <t>事业人员奖励性绩效工资（省级政策）</t>
  </si>
  <si>
    <t>530424231100001486979</t>
  </si>
  <si>
    <t>培训费</t>
  </si>
  <si>
    <t>30216</t>
  </si>
  <si>
    <t>530424251100003684134</t>
  </si>
  <si>
    <t>临聘人员工资</t>
  </si>
  <si>
    <t>30199</t>
  </si>
  <si>
    <t>其他工资福利支出</t>
  </si>
  <si>
    <t>预算05-1表</t>
  </si>
  <si>
    <t>2025年部门项目支出预算表</t>
  </si>
  <si>
    <t>项目分类</t>
  </si>
  <si>
    <t>项目单位</t>
  </si>
  <si>
    <t>经济科目编码</t>
  </si>
  <si>
    <t>本年拨款</t>
  </si>
  <si>
    <t>其中：本次下达</t>
  </si>
  <si>
    <t>国家助学金本级资金</t>
  </si>
  <si>
    <t>312 民生类</t>
  </si>
  <si>
    <t>530424251100003737598</t>
  </si>
  <si>
    <t>30308</t>
  </si>
  <si>
    <t>助学金</t>
  </si>
  <si>
    <t>普高建档立卡学生生活费补助本级资金</t>
  </si>
  <si>
    <t>530424251100003737448</t>
  </si>
  <si>
    <t>30305</t>
  </si>
  <si>
    <t>生活补助</t>
  </si>
  <si>
    <t>普高免学杂费县级资金</t>
  </si>
  <si>
    <t>530424251100003737630</t>
  </si>
  <si>
    <t>普通高中学校生均公用经费补助县级资金</t>
  </si>
  <si>
    <t>530424251100003737713</t>
  </si>
  <si>
    <t>30201</t>
  </si>
  <si>
    <t>办公费</t>
  </si>
  <si>
    <t>30205</t>
  </si>
  <si>
    <t>水费</t>
  </si>
  <si>
    <t>30206</t>
  </si>
  <si>
    <t>电费</t>
  </si>
  <si>
    <t>30207</t>
  </si>
  <si>
    <t>邮电费</t>
  </si>
  <si>
    <t>30211</t>
  </si>
  <si>
    <t>差旅费</t>
  </si>
  <si>
    <t>30213</t>
  </si>
  <si>
    <t>维修（护）费</t>
  </si>
  <si>
    <t>遗属补助资金</t>
  </si>
  <si>
    <t>530424251100003693256</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</si>
  <si>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</si>
  <si>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</si>
  <si>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</si>
  <si>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</si>
  <si>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</si>
  <si>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</si>
  <si>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</si>
  <si>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</si>
  <si>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</si>
  <si>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</si>
  <si>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</si>
  <si>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</si>
  <si>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用于维持学校日常运转支出，主要包括：教学业务费、实验费、教师培训费、文体活动费、水电费、取暖费、办公费、邮电费、劳务费、交通差旅费、仪器设备及图书资料购置费、校舍及仪器设备的日常维修维护等保证学校正常运转，促进教育事业发展，提高教师队伍教育教学水平和积极性，提高公众对学校教育水平的认可。</t>
  </si>
  <si>
    <t>产出指标</t>
  </si>
  <si>
    <t>数量指标</t>
  </si>
  <si>
    <t>保障学生人数</t>
  </si>
  <si>
    <t>&gt;=</t>
  </si>
  <si>
    <t>2723</t>
  </si>
  <si>
    <t>人</t>
  </si>
  <si>
    <t>定量指标</t>
  </si>
  <si>
    <t>反映生均公用经费保障学生人数</t>
  </si>
  <si>
    <t>时效指标</t>
  </si>
  <si>
    <t>资金下发及时率</t>
  </si>
  <si>
    <t>=</t>
  </si>
  <si>
    <t>100</t>
  </si>
  <si>
    <t>%</t>
  </si>
  <si>
    <t>反映资金支付及时性</t>
  </si>
  <si>
    <t>成本指标</t>
  </si>
  <si>
    <t>经济成本指标</t>
  </si>
  <si>
    <t>3594360</t>
  </si>
  <si>
    <t>元</t>
  </si>
  <si>
    <t>反映生均公用经费应下达金额</t>
  </si>
  <si>
    <t>效益指标</t>
  </si>
  <si>
    <t>社会效益</t>
  </si>
  <si>
    <t>单位运转</t>
  </si>
  <si>
    <t>正常运转</t>
  </si>
  <si>
    <t>定性指标</t>
  </si>
  <si>
    <t>反映单位运转情况</t>
  </si>
  <si>
    <t>满意度指标</t>
  </si>
  <si>
    <t>服务对象满意度</t>
  </si>
  <si>
    <t>师生满意度</t>
  </si>
  <si>
    <t>85</t>
  </si>
  <si>
    <t>反映师生满意情况</t>
  </si>
  <si>
    <t>预计遗属补助2025年目标178224元</t>
  </si>
  <si>
    <t>受补助人数</t>
  </si>
  <si>
    <t>19</t>
  </si>
  <si>
    <t>反映遗属补助人数</t>
  </si>
  <si>
    <t>178224</t>
  </si>
  <si>
    <t>反映遗属补助总金额</t>
  </si>
  <si>
    <t>受助对象满意度</t>
  </si>
  <si>
    <t>反映受助对象满意情况</t>
  </si>
  <si>
    <t>社会公众满意度</t>
  </si>
  <si>
    <t>反映社会公众满意情况</t>
  </si>
  <si>
    <t>为进一步保障普通高中家庭经济困难学生基本学习生活需要，根据《玉溪市人民政府办公室关于印发玉溪市教育领域财政事权和支出责任划分改革实施方案的通知》（玉政办发〔2020〕14号）要求，我校2025年普通高中建档立卡家庭经济困难学生免学费补助资金为21.10万元，用于支持普通高中建档立卡家庭经济困难学生免学费补助。</t>
  </si>
  <si>
    <t>免学费学生人数</t>
  </si>
  <si>
    <t>211</t>
  </si>
  <si>
    <t>反映符合免学费学生人数</t>
  </si>
  <si>
    <t>5064</t>
  </si>
  <si>
    <t>反映免学杂费补助金额</t>
  </si>
  <si>
    <t>受助学生满意度</t>
  </si>
  <si>
    <t>资助家庭经济困难学生学习和生活费的开支。</t>
  </si>
  <si>
    <t>建档立卡学生人数</t>
  </si>
  <si>
    <t>136</t>
  </si>
  <si>
    <t>反映建档立卡学生人数</t>
  </si>
  <si>
    <t>40800</t>
  </si>
  <si>
    <t>反映建档立卡学生生活补助资金</t>
  </si>
  <si>
    <t>家长满意度</t>
  </si>
  <si>
    <t>反映家长满意情况</t>
  </si>
  <si>
    <t>目标1：普通高中阶段教育各项国家资助政策按规定得到落实；
目标2：满足家庭经济困难学生基本学习生活需要；国家助学金学生资助政策，对普通高中家庭经济困难在校学生，尤其是建档立卡学生发放国家助学金，确保家庭经济困难学生就学。</t>
  </si>
  <si>
    <t>质量指标</t>
  </si>
  <si>
    <t>建档立卡学生覆盖率</t>
  </si>
  <si>
    <t>反映建档立卡学生覆盖情况</t>
  </si>
  <si>
    <t>24571.2</t>
  </si>
  <si>
    <t>反映助学金总金额</t>
  </si>
  <si>
    <t>预算06表</t>
  </si>
  <si>
    <t>2025年部门政府性基金预算支出预算表（空表）</t>
  </si>
  <si>
    <t>政府性基金预算支出</t>
  </si>
  <si>
    <t>备注:华宁县第一中学2025年无政府性基金预算。</t>
  </si>
  <si>
    <t>预算07表</t>
  </si>
  <si>
    <t>2025年部门政府采购预算表</t>
  </si>
  <si>
    <t>预算项目</t>
  </si>
  <si>
    <t>采购项目</t>
  </si>
  <si>
    <t>采购品目</t>
  </si>
  <si>
    <t>计量单位</t>
  </si>
  <si>
    <t>数量</t>
  </si>
  <si>
    <t>面向中小企业预留资金</t>
  </si>
  <si>
    <t>单位名称（项目名称）</t>
  </si>
  <si>
    <t>政府性基金</t>
  </si>
  <si>
    <t>国有资本经营预算资金</t>
  </si>
  <si>
    <t>单位自筹</t>
  </si>
  <si>
    <t>采购复印纸</t>
  </si>
  <si>
    <t>箱</t>
  </si>
  <si>
    <t>62.5</t>
  </si>
  <si>
    <t>预算08表</t>
  </si>
  <si>
    <t>2025年部门政府购买服务预算表（空表）</t>
  </si>
  <si>
    <t>政府购买服务项目</t>
  </si>
  <si>
    <t>政府购买服务目录</t>
  </si>
  <si>
    <t>政府购买服务指导性目录代码</t>
  </si>
  <si>
    <t>备注：华宁县第一中学2025年无政府购买服务预算。</t>
  </si>
  <si>
    <t>预算09-1表</t>
  </si>
  <si>
    <t>2025年对下转移支付预算表（空表）</t>
  </si>
  <si>
    <t>单位名称（项目）</t>
  </si>
  <si>
    <t>地区</t>
  </si>
  <si>
    <t>宁州街道</t>
  </si>
  <si>
    <t>青龙镇</t>
  </si>
  <si>
    <t>盘溪镇</t>
  </si>
  <si>
    <t>华溪镇</t>
  </si>
  <si>
    <t>通红甸乡</t>
  </si>
  <si>
    <t>14</t>
  </si>
  <si>
    <t>备注：华宁县第一中学2025年无对下转移支付预算。</t>
  </si>
  <si>
    <t>预算09-2表</t>
  </si>
  <si>
    <t>2025年对下转移支付绩效目标表（空表）</t>
  </si>
  <si>
    <t>预算10表</t>
  </si>
  <si>
    <t>2025年新增资产配置表（空表）</t>
  </si>
  <si>
    <t>资产类别</t>
  </si>
  <si>
    <t>资产分类代码.名称</t>
  </si>
  <si>
    <t>资产名称</t>
  </si>
  <si>
    <t>财政部门批复数（元）</t>
  </si>
  <si>
    <t>单价</t>
  </si>
  <si>
    <t>金额</t>
  </si>
  <si>
    <t>备注：华宁县第一中学2025年无新增资产配置。</t>
  </si>
  <si>
    <t>预算11表</t>
  </si>
  <si>
    <t>2025年上级补助项目支出预算表（空表）</t>
  </si>
  <si>
    <t>上级补助</t>
  </si>
  <si>
    <t>备注：华宁县第一中学2025年无上级补助项目支出预算。</t>
  </si>
  <si>
    <t>预算12表</t>
  </si>
  <si>
    <t>2025年部门项目支出中期规划预算表</t>
  </si>
  <si>
    <t>项目级次</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</si>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</sst>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6">
    <font>
      <sz val="11"/>
      <color rgb="FF000000"/>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27"/>
      <name val="宋体"/>
      <charset val="134"/>
    </font>
    <font>
      <sz val="27"/>
      <name val="Calibri"/>
      <charset val="134"/>
    </font>
    <font>
      <b/>
      <sz val="9"/>
      <name val="宋体"/>
      <charset val="134"/>
    </font>
    <font>
      <sz val="27"/>
      <name val="Times New Roman"/>
      <charset val="134"/>
    </font>
    <font>
      <sz val="10.5"/>
      <color rgb="FF000000"/>
      <name val="SimSun"/>
      <charset val="134"/>
    </font>
    <font>
      <b/>
      <sz val="11"/>
      <name val="宋体"/>
      <charset val="134"/>
    </font>
    <font>
      <b/>
      <sz val="10.5"/>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微软雅黑"/>
      <charset val="1"/>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xf>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2" borderId="8"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9" applyNumberFormat="0" applyFill="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3" fillId="0" borderId="0" applyNumberFormat="0" applyFill="0" applyBorder="0" applyAlignment="0" applyProtection="0">
      <alignment vertical="center"/>
    </xf>
    <xf numFmtId="0" fontId="24" fillId="3" borderId="11" applyNumberFormat="0" applyAlignment="0" applyProtection="0">
      <alignment vertical="center"/>
    </xf>
    <xf numFmtId="0" fontId="25" fillId="4" borderId="12" applyNumberFormat="0" applyAlignment="0" applyProtection="0">
      <alignment vertical="center"/>
    </xf>
    <xf numFmtId="0" fontId="26" fillId="4" borderId="11" applyNumberFormat="0" applyAlignment="0" applyProtection="0">
      <alignment vertical="center"/>
    </xf>
    <xf numFmtId="0" fontId="27" fillId="5" borderId="13" applyNumberFormat="0" applyAlignment="0" applyProtection="0">
      <alignment vertical="center"/>
    </xf>
    <xf numFmtId="0" fontId="28" fillId="0" borderId="14" applyNumberFormat="0" applyFill="0" applyAlignment="0" applyProtection="0">
      <alignment vertical="center"/>
    </xf>
    <xf numFmtId="0" fontId="29" fillId="0" borderId="15"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xf numFmtId="176" fontId="2" fillId="0" borderId="1">
      <alignment horizontal="right" vertical="center"/>
    </xf>
    <xf numFmtId="49" fontId="2" fillId="0" borderId="1">
      <alignment horizontal="left" vertical="center" wrapText="1"/>
    </xf>
    <xf numFmtId="176" fontId="2" fillId="0" borderId="1">
      <alignment horizontal="right" vertical="center"/>
    </xf>
    <xf numFmtId="177" fontId="2" fillId="0" borderId="1">
      <alignment horizontal="right" vertical="center"/>
    </xf>
    <xf numFmtId="178" fontId="2" fillId="0" borderId="1">
      <alignment horizontal="right" vertical="center"/>
    </xf>
    <xf numFmtId="179" fontId="2" fillId="0" borderId="1">
      <alignment horizontal="right" vertical="center"/>
    </xf>
    <xf numFmtId="10" fontId="2" fillId="0" borderId="1">
      <alignment horizontal="right" vertical="center"/>
    </xf>
    <xf numFmtId="180" fontId="2" fillId="0" borderId="1">
      <alignment horizontal="right" vertical="center"/>
    </xf>
    <xf numFmtId="0" fontId="35" fillId="0" borderId="0">
      <alignment vertical="top"/>
      <protection locked="0"/>
    </xf>
  </cellStyleXfs>
  <cellXfs count="80">
    <xf numFmtId="0" fontId="0" fillId="0" borderId="0" xfId="0" applyFont="1">
      <alignment vertical="top"/>
    </xf>
    <xf numFmtId="0" fontId="1" fillId="0" borderId="0" xfId="0" applyFont="1" applyAlignment="1"/>
    <xf numFmtId="0" fontId="2" fillId="0" borderId="0" xfId="0" applyFont="1" applyAlignment="1">
      <alignment horizontal="right" vertical="center"/>
    </xf>
    <xf numFmtId="0" fontId="3"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right"/>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176" fontId="5" fillId="0" borderId="1" xfId="0" applyNumberFormat="1" applyFont="1" applyBorder="1" applyAlignment="1">
      <alignment horizontal="right" vertical="center"/>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176" fontId="2" fillId="0" borderId="1" xfId="51" applyNumberFormat="1" applyFont="1" applyBorder="1">
      <alignment horizontal="right" vertical="center"/>
    </xf>
    <xf numFmtId="0" fontId="2" fillId="0" borderId="1" xfId="0" applyFont="1" applyBorder="1" applyAlignment="1">
      <alignment horizontal="center" vertical="center"/>
    </xf>
    <xf numFmtId="49" fontId="2" fillId="0" borderId="0" xfId="50" applyNumberFormat="1" applyFont="1" applyBorder="1">
      <alignment horizontal="left" vertical="center" wrapText="1"/>
    </xf>
    <xf numFmtId="49" fontId="2" fillId="0" borderId="0" xfId="50" applyNumberFormat="1" applyFont="1" applyBorder="1" applyAlignment="1">
      <alignment horizontal="right" vertical="center" wrapText="1"/>
    </xf>
    <xf numFmtId="49" fontId="8" fillId="0" borderId="0" xfId="0" applyNumberFormat="1" applyFont="1" applyBorder="1" applyAlignment="1">
      <alignment horizontal="center" vertical="center" wrapText="1"/>
    </xf>
    <xf numFmtId="49" fontId="4" fillId="0" borderId="1" xfId="50" applyNumberFormat="1" applyFont="1" applyBorder="1" applyAlignment="1">
      <alignment horizontal="center" vertical="center" wrapText="1"/>
    </xf>
    <xf numFmtId="49" fontId="2" fillId="0" borderId="1" xfId="50" applyNumberFormat="1" applyFont="1" applyBorder="1">
      <alignment horizontal="left" vertical="center" wrapText="1"/>
    </xf>
    <xf numFmtId="49" fontId="2" fillId="0" borderId="1" xfId="50" applyNumberFormat="1" applyFont="1" applyBorder="1" applyAlignment="1">
      <alignment horizontal="center" vertical="center" wrapText="1"/>
    </xf>
    <xf numFmtId="49" fontId="8" fillId="0" borderId="0" xfId="50" applyNumberFormat="1" applyFont="1" applyBorder="1" applyAlignment="1">
      <alignment horizontal="center" vertical="center" wrapText="1"/>
    </xf>
    <xf numFmtId="0" fontId="9" fillId="0" borderId="0" xfId="0" applyFont="1" applyBorder="1" applyAlignment="1">
      <alignment horizontal="center" vertical="center"/>
    </xf>
    <xf numFmtId="49" fontId="2" fillId="0" borderId="0" xfId="5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49" fontId="3" fillId="0" borderId="0" xfId="50" applyNumberFormat="1" applyFont="1" applyBorder="1" applyAlignment="1">
      <alignment horizontal="center" vertical="center" wrapText="1"/>
    </xf>
    <xf numFmtId="49" fontId="6" fillId="0" borderId="1" xfId="50" applyNumberFormat="1" applyFont="1" applyBorder="1" applyAlignment="1">
      <alignment horizontal="center" vertical="center" wrapText="1"/>
    </xf>
    <xf numFmtId="180" fontId="2" fillId="0" borderId="1" xfId="56" applyNumberFormat="1" applyFont="1" applyBorder="1" applyAlignment="1">
      <alignment horizontal="center" vertical="center" wrapText="1"/>
    </xf>
    <xf numFmtId="176" fontId="2" fillId="0" borderId="1" xfId="0" applyNumberFormat="1" applyFont="1" applyBorder="1" applyAlignment="1">
      <alignment horizontal="right" vertical="center" wrapText="1"/>
    </xf>
    <xf numFmtId="180" fontId="6" fillId="0" borderId="1" xfId="56" applyNumberFormat="1" applyFont="1" applyBorder="1" applyAlignment="1">
      <alignment horizontal="center" vertical="center" wrapText="1"/>
    </xf>
    <xf numFmtId="49" fontId="10" fillId="0" borderId="0" xfId="50" applyNumberFormat="1" applyFont="1" applyBorder="1" applyAlignment="1">
      <alignment horizontal="right" vertical="center" wrapText="1"/>
    </xf>
    <xf numFmtId="0" fontId="2" fillId="0" borderId="1" xfId="50" applyNumberFormat="1" applyFont="1" applyBorder="1">
      <alignment horizontal="left" vertical="center" wrapText="1"/>
    </xf>
    <xf numFmtId="176" fontId="2" fillId="0" borderId="1" xfId="50" applyNumberFormat="1" applyFont="1" applyBorder="1" applyAlignment="1">
      <alignment horizontal="right" vertical="center" wrapText="1"/>
    </xf>
    <xf numFmtId="176" fontId="2" fillId="0" borderId="1" xfId="50" applyNumberFormat="1" applyFont="1" applyBorder="1" applyAlignment="1">
      <alignment horizontal="center" vertical="center" wrapText="1"/>
    </xf>
    <xf numFmtId="49" fontId="11" fillId="0" borderId="0" xfId="50" applyNumberFormat="1" applyFont="1" applyBorder="1" applyAlignment="1">
      <alignment horizontal="center" vertical="center" wrapText="1"/>
    </xf>
    <xf numFmtId="180" fontId="4" fillId="0" borderId="1" xfId="56" applyNumberFormat="1" applyFont="1" applyBorder="1" applyAlignment="1">
      <alignment horizontal="center" vertical="center" wrapText="1"/>
    </xf>
    <xf numFmtId="0" fontId="1" fillId="0" borderId="0" xfId="0" applyFont="1" applyAlignment="1">
      <alignment horizontal="right"/>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6" fillId="0" borderId="1" xfId="0" applyFont="1" applyBorder="1" applyAlignment="1">
      <alignment horizontal="center" vertical="center"/>
    </xf>
    <xf numFmtId="0" fontId="2" fillId="0" borderId="1" xfId="0" applyFont="1" applyBorder="1" applyAlignment="1">
      <alignment horizontal="center" vertical="center" wrapText="1"/>
    </xf>
    <xf numFmtId="176" fontId="2" fillId="0" borderId="1" xfId="0" applyNumberFormat="1" applyFont="1" applyBorder="1" applyAlignment="1">
      <alignment horizontal="right" vertical="center"/>
    </xf>
    <xf numFmtId="180" fontId="2" fillId="0" borderId="2" xfId="56" applyNumberFormat="1" applyFont="1" applyBorder="1" applyAlignment="1">
      <alignment horizontal="center" vertical="center" wrapText="1"/>
    </xf>
    <xf numFmtId="0" fontId="0" fillId="0" borderId="3" xfId="0" applyFont="1" applyBorder="1">
      <alignment vertical="top"/>
    </xf>
    <xf numFmtId="49" fontId="2" fillId="0" borderId="4" xfId="50" applyNumberFormat="1" applyFont="1" applyBorder="1">
      <alignment horizontal="left" vertical="center" wrapText="1"/>
    </xf>
    <xf numFmtId="49" fontId="2" fillId="0" borderId="5" xfId="50" applyNumberFormat="1" applyFont="1" applyBorder="1" applyAlignment="1">
      <alignment horizontal="left" vertical="center" wrapText="1" indent="1"/>
    </xf>
    <xf numFmtId="176" fontId="2" fillId="0" borderId="1" xfId="0" applyNumberFormat="1" applyFont="1" applyBorder="1" applyAlignment="1">
      <alignment horizontal="left" vertical="center" wrapText="1"/>
    </xf>
    <xf numFmtId="176" fontId="2" fillId="0" borderId="1" xfId="50" applyNumberFormat="1" applyFont="1" applyBorder="1">
      <alignment horizontal="left" vertical="center" wrapText="1"/>
    </xf>
    <xf numFmtId="49" fontId="2" fillId="0" borderId="1" xfId="50" applyNumberFormat="1" applyFont="1" applyBorder="1" applyAlignment="1">
      <alignment horizontal="left" vertical="center" wrapText="1" indent="1"/>
    </xf>
    <xf numFmtId="0" fontId="11" fillId="0" borderId="0" xfId="0" applyFont="1" applyAlignment="1">
      <alignment horizontal="center" vertical="center"/>
    </xf>
    <xf numFmtId="0" fontId="7" fillId="0" borderId="0" xfId="0" applyFont="1" applyAlignment="1"/>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1" fillId="0" borderId="0" xfId="0" applyFont="1" applyAlignment="1">
      <alignment horizontal="center" wrapText="1"/>
    </xf>
    <xf numFmtId="0" fontId="1" fillId="0" borderId="0" xfId="0" applyFont="1" applyAlignment="1">
      <alignment wrapText="1"/>
    </xf>
    <xf numFmtId="0" fontId="2" fillId="0" borderId="0" xfId="0" applyFont="1" applyAlignment="1">
      <alignment horizontal="right" wrapText="1"/>
    </xf>
    <xf numFmtId="0" fontId="3" fillId="0" borderId="0" xfId="0" applyFont="1" applyAlignment="1">
      <alignment horizontal="center" vertical="center" wrapText="1"/>
    </xf>
    <xf numFmtId="0" fontId="2" fillId="0" borderId="0" xfId="0" applyFont="1" applyAlignment="1">
      <alignment horizontal="center" vertical="center"/>
    </xf>
    <xf numFmtId="0" fontId="7" fillId="0" borderId="1" xfId="0" applyFont="1" applyBorder="1" applyAlignment="1">
      <alignment horizontal="center" vertical="center" wrapText="1"/>
    </xf>
    <xf numFmtId="0" fontId="7" fillId="0" borderId="6" xfId="0" applyFont="1" applyBorder="1" applyAlignment="1">
      <alignment horizontal="center" vertical="center" wrapText="1"/>
    </xf>
    <xf numFmtId="0" fontId="2" fillId="0" borderId="1" xfId="0" applyFont="1" applyBorder="1" applyAlignment="1">
      <alignment horizontal="left" vertical="center" wrapText="1" indent="1"/>
    </xf>
    <xf numFmtId="0" fontId="2" fillId="0" borderId="1" xfId="0" applyFont="1" applyBorder="1" applyAlignment="1">
      <alignment horizontal="left" vertical="center" wrapText="1" indent="2"/>
    </xf>
    <xf numFmtId="0" fontId="13" fillId="0" borderId="0" xfId="0" applyFont="1" applyAlignment="1">
      <alignment horizontal="center" vertical="center"/>
    </xf>
    <xf numFmtId="0" fontId="2" fillId="0" borderId="5" xfId="0" applyFont="1" applyBorder="1" applyAlignment="1">
      <alignment horizontal="left" vertical="center"/>
    </xf>
    <xf numFmtId="0" fontId="10" fillId="0" borderId="5" xfId="0" applyFont="1" applyBorder="1" applyAlignment="1">
      <alignment horizontal="center" vertical="center"/>
    </xf>
    <xf numFmtId="176" fontId="10" fillId="0" borderId="1" xfId="0" applyNumberFormat="1" applyFont="1" applyBorder="1" applyAlignment="1">
      <alignment horizontal="right" vertical="center"/>
    </xf>
    <xf numFmtId="0" fontId="10" fillId="0" borderId="1" xfId="0" applyFont="1" applyBorder="1" applyAlignment="1">
      <alignment horizontal="center" vertical="center"/>
    </xf>
    <xf numFmtId="0" fontId="6" fillId="0" borderId="4" xfId="0" applyFont="1" applyBorder="1" applyAlignment="1">
      <alignment horizontal="center" vertical="center"/>
    </xf>
    <xf numFmtId="0" fontId="6" fillId="0" borderId="4" xfId="0" applyFont="1" applyBorder="1" applyAlignment="1">
      <alignment horizontal="center" vertical="center" wrapText="1"/>
    </xf>
    <xf numFmtId="0" fontId="6" fillId="0" borderId="7" xfId="0" applyFont="1" applyBorder="1" applyAlignment="1">
      <alignment horizontal="center" vertical="center"/>
    </xf>
    <xf numFmtId="0" fontId="6" fillId="0" borderId="7" xfId="0" applyFont="1" applyBorder="1" applyAlignment="1">
      <alignment horizontal="center" vertical="center" wrapText="1"/>
    </xf>
    <xf numFmtId="0" fontId="7" fillId="0" borderId="6" xfId="0" applyFont="1" applyBorder="1" applyAlignment="1">
      <alignment horizontal="center" vertical="center"/>
    </xf>
    <xf numFmtId="0" fontId="14" fillId="0" borderId="4" xfId="0" applyFont="1" applyBorder="1" applyAlignment="1">
      <alignment horizontal="center" vertical="center" wrapText="1"/>
    </xf>
    <xf numFmtId="0" fontId="14" fillId="0" borderId="7" xfId="0" applyFont="1" applyBorder="1" applyAlignment="1">
      <alignment horizontal="center" vertical="center"/>
    </xf>
    <xf numFmtId="0" fontId="10" fillId="0" borderId="5" xfId="0" applyFont="1" applyBorder="1" applyAlignment="1">
      <alignment horizontal="left" vertical="center"/>
    </xf>
    <xf numFmtId="0" fontId="10" fillId="0" borderId="1" xfId="0" applyFont="1" applyBorder="1" applyAlignment="1">
      <alignment horizontal="left"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2"/>
  <sheetViews>
    <sheetView showZeros="0" workbookViewId="0">
      <pane ySplit="1" topLeftCell="A2" activePane="bottomLeft" state="frozen"/>
      <selection/>
      <selection pane="bottomLeft" activeCell="B8" sqref="B8"/>
    </sheetView>
  </sheetViews>
  <sheetFormatPr defaultColWidth="8.85" defaultRowHeight="15" customHeight="1" outlineLevelCol="3"/>
  <cols>
    <col min="1" max="4" width="35.7083333333333" customWidth="1"/>
  </cols>
  <sheetData>
    <row r="1" ht="18.75" customHeight="1" spans="1:4">
      <c r="A1" s="1"/>
      <c r="B1" s="1"/>
      <c r="C1" s="1"/>
      <c r="D1" s="5" t="s">
        <v>0</v>
      </c>
    </row>
    <row r="2" ht="45" customHeight="1" spans="1:4">
      <c r="A2" s="3" t="s">
        <v>1</v>
      </c>
      <c r="B2" s="3"/>
      <c r="C2" s="3"/>
      <c r="D2" s="3"/>
    </row>
    <row r="3" ht="18.75" customHeight="1" spans="1:4">
      <c r="A3" s="4" t="str">
        <f>"单位名称："&amp;"华宁县第一中学"</f>
        <v>单位名称：华宁县第一中学</v>
      </c>
      <c r="B3" s="4"/>
      <c r="C3" s="66"/>
      <c r="D3" s="5" t="s">
        <v>2</v>
      </c>
    </row>
    <row r="4" ht="22.5" customHeight="1" spans="1:4">
      <c r="A4" s="7" t="s">
        <v>3</v>
      </c>
      <c r="B4" s="7"/>
      <c r="C4" s="7" t="s">
        <v>4</v>
      </c>
      <c r="D4" s="7"/>
    </row>
    <row r="5" ht="18.75" customHeight="1" spans="1:4">
      <c r="A5" s="7" t="s">
        <v>5</v>
      </c>
      <c r="B5" s="7" t="s">
        <v>6</v>
      </c>
      <c r="C5" s="7" t="s">
        <v>7</v>
      </c>
      <c r="D5" s="7" t="s">
        <v>6</v>
      </c>
    </row>
    <row r="6" ht="18.75" customHeight="1" spans="1:4">
      <c r="A6" s="7"/>
      <c r="B6" s="7"/>
      <c r="C6" s="7"/>
      <c r="D6" s="7"/>
    </row>
    <row r="7" ht="22.5" customHeight="1" spans="1:4">
      <c r="A7" s="14" t="s">
        <v>8</v>
      </c>
      <c r="B7" s="16">
        <v>50770154.28</v>
      </c>
      <c r="C7" s="14" t="str">
        <f>"一"&amp;"、"&amp;"教育支出"</f>
        <v>一、教育支出</v>
      </c>
      <c r="D7" s="16">
        <v>36490491.23</v>
      </c>
    </row>
    <row r="8" ht="22.5" customHeight="1" spans="1:4">
      <c r="A8" s="14" t="s">
        <v>9</v>
      </c>
      <c r="B8" s="16"/>
      <c r="C8" s="14" t="str">
        <f>"二"&amp;"、"&amp;"社会保障和就业支出"</f>
        <v>二、社会保障和就业支出</v>
      </c>
      <c r="D8" s="16">
        <v>6312485.6</v>
      </c>
    </row>
    <row r="9" ht="22.5" customHeight="1" spans="1:4">
      <c r="A9" s="14" t="s">
        <v>10</v>
      </c>
      <c r="B9" s="16"/>
      <c r="C9" s="14" t="str">
        <f>"三"&amp;"、"&amp;"卫生健康支出"</f>
        <v>三、卫生健康支出</v>
      </c>
      <c r="D9" s="16">
        <v>4247957.45</v>
      </c>
    </row>
    <row r="10" ht="22.5" customHeight="1" spans="1:4">
      <c r="A10" s="14" t="s">
        <v>11</v>
      </c>
      <c r="B10" s="16"/>
      <c r="C10" s="14" t="str">
        <f>"四"&amp;"、"&amp;"住房保障支出"</f>
        <v>四、住房保障支出</v>
      </c>
      <c r="D10" s="16">
        <v>3719220</v>
      </c>
    </row>
    <row r="11" ht="22.5" customHeight="1" spans="1:4">
      <c r="A11" s="14" t="s">
        <v>12</v>
      </c>
      <c r="B11" s="16"/>
      <c r="C11" s="14"/>
      <c r="D11" s="16"/>
    </row>
    <row r="12" ht="22.5" customHeight="1" spans="1:4">
      <c r="A12" s="14" t="s">
        <v>13</v>
      </c>
      <c r="B12" s="16"/>
      <c r="C12" s="14"/>
      <c r="D12" s="16"/>
    </row>
    <row r="13" ht="22.5" customHeight="1" spans="1:4">
      <c r="A13" s="14" t="s">
        <v>14</v>
      </c>
      <c r="B13" s="16"/>
      <c r="C13" s="14"/>
      <c r="D13" s="16"/>
    </row>
    <row r="14" ht="22.5" customHeight="1" spans="1:4">
      <c r="A14" s="14" t="s">
        <v>15</v>
      </c>
      <c r="B14" s="16"/>
      <c r="C14" s="14"/>
      <c r="D14" s="16"/>
    </row>
    <row r="15" ht="22.5" customHeight="1" spans="1:4">
      <c r="A15" s="67" t="s">
        <v>16</v>
      </c>
      <c r="B15" s="16"/>
      <c r="C15" s="70"/>
      <c r="D15" s="16"/>
    </row>
    <row r="16" ht="22.5" customHeight="1" spans="1:4">
      <c r="A16" s="67" t="s">
        <v>17</v>
      </c>
      <c r="B16" s="16"/>
      <c r="C16" s="70"/>
      <c r="D16" s="16"/>
    </row>
    <row r="17" ht="22.5" customHeight="1" spans="1:4">
      <c r="A17" s="67"/>
      <c r="B17" s="16"/>
      <c r="C17" s="70"/>
      <c r="D17" s="16"/>
    </row>
    <row r="18" ht="22.5" customHeight="1" spans="1:4">
      <c r="A18" s="68" t="s">
        <v>18</v>
      </c>
      <c r="B18" s="69">
        <v>50770154.28</v>
      </c>
      <c r="C18" s="70" t="s">
        <v>19</v>
      </c>
      <c r="D18" s="69">
        <v>50770154.28</v>
      </c>
    </row>
    <row r="19" ht="22.5" customHeight="1" spans="1:4">
      <c r="A19" s="78" t="s">
        <v>20</v>
      </c>
      <c r="B19" s="16"/>
      <c r="C19" s="79" t="s">
        <v>21</v>
      </c>
      <c r="D19" s="45"/>
    </row>
    <row r="20" ht="22.5" customHeight="1" spans="1:4">
      <c r="A20" s="67" t="s">
        <v>22</v>
      </c>
      <c r="B20" s="69"/>
      <c r="C20" s="67" t="s">
        <v>22</v>
      </c>
      <c r="D20" s="69"/>
    </row>
    <row r="21" ht="22.5" customHeight="1" spans="1:4">
      <c r="A21" s="67" t="s">
        <v>23</v>
      </c>
      <c r="B21" s="69"/>
      <c r="C21" s="67" t="s">
        <v>24</v>
      </c>
      <c r="D21" s="69"/>
    </row>
    <row r="22" ht="22.5" customHeight="1" spans="1:4">
      <c r="A22" s="68" t="s">
        <v>25</v>
      </c>
      <c r="B22" s="69">
        <v>50770154.28</v>
      </c>
      <c r="C22" s="70" t="s">
        <v>26</v>
      </c>
      <c r="D22" s="69">
        <v>50770154.28</v>
      </c>
    </row>
  </sheetData>
  <mergeCells count="8">
    <mergeCell ref="A2:D2"/>
    <mergeCell ref="A3:B3"/>
    <mergeCell ref="A4:B4"/>
    <mergeCell ref="C4:D4"/>
    <mergeCell ref="A5:A6"/>
    <mergeCell ref="B5:B6"/>
    <mergeCell ref="C5:C6"/>
    <mergeCell ref="D5:D6"/>
  </mergeCells>
  <pageMargins left="0.75" right="0.75" top="1" bottom="1" header="0.5" footer="0.5"/>
  <pageSetup paperSize="9" scale="89" pageOrder="overThenDown"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pane ySplit="1" topLeftCell="A2" activePane="bottomLeft" state="frozen"/>
      <selection/>
      <selection pane="bottomLeft" activeCell="C19" sqref="C19"/>
    </sheetView>
  </sheetViews>
  <sheetFormatPr defaultColWidth="8.85" defaultRowHeight="15" customHeight="1" outlineLevelCol="5"/>
  <cols>
    <col min="1" max="1" width="28.575" customWidth="1"/>
    <col min="2" max="2" width="17.1416666666667" customWidth="1"/>
    <col min="3" max="3" width="28.575" customWidth="1"/>
    <col min="4" max="6" width="21.425" customWidth="1"/>
  </cols>
  <sheetData>
    <row r="1" ht="18.75" customHeight="1" spans="1:6">
      <c r="A1" s="1"/>
      <c r="B1" s="1"/>
      <c r="C1" s="1"/>
      <c r="D1" s="1"/>
      <c r="E1" s="1"/>
      <c r="F1" s="39" t="s">
        <v>297</v>
      </c>
    </row>
    <row r="2" ht="37.5" customHeight="1" spans="1:6">
      <c r="A2" s="3" t="s">
        <v>298</v>
      </c>
      <c r="B2" s="3"/>
      <c r="C2" s="3"/>
      <c r="D2" s="3"/>
      <c r="E2" s="3"/>
      <c r="F2" s="3"/>
    </row>
    <row r="3" ht="18.75" customHeight="1" spans="1:6">
      <c r="A3" s="40" t="str">
        <f>"单位名称："&amp;"华宁县第一中学"</f>
        <v>单位名称：华宁县第一中学</v>
      </c>
      <c r="B3" s="40"/>
      <c r="C3" s="40"/>
      <c r="D3" s="41"/>
      <c r="E3" s="41"/>
      <c r="F3" s="42" t="s">
        <v>29</v>
      </c>
    </row>
    <row r="4" ht="18.75" customHeight="1" spans="1:6">
      <c r="A4" s="12" t="s">
        <v>134</v>
      </c>
      <c r="B4" s="12" t="s">
        <v>59</v>
      </c>
      <c r="C4" s="12" t="s">
        <v>60</v>
      </c>
      <c r="D4" s="43" t="s">
        <v>299</v>
      </c>
      <c r="E4" s="43"/>
      <c r="F4" s="43"/>
    </row>
    <row r="5" ht="18.75" customHeight="1" spans="1:6">
      <c r="A5" s="12" t="s">
        <v>59</v>
      </c>
      <c r="B5" s="12" t="s">
        <v>59</v>
      </c>
      <c r="C5" s="12" t="s">
        <v>60</v>
      </c>
      <c r="D5" s="43" t="s">
        <v>34</v>
      </c>
      <c r="E5" s="43" t="s">
        <v>63</v>
      </c>
      <c r="F5" s="43" t="s">
        <v>64</v>
      </c>
    </row>
    <row r="6" ht="18.75" customHeight="1" spans="1:6">
      <c r="A6" s="13" t="s">
        <v>46</v>
      </c>
      <c r="B6" s="13">
        <v>2</v>
      </c>
      <c r="C6" s="13">
        <v>3</v>
      </c>
      <c r="D6" s="13" t="s">
        <v>49</v>
      </c>
      <c r="E6" s="13" t="s">
        <v>50</v>
      </c>
      <c r="F6" s="13" t="s">
        <v>51</v>
      </c>
    </row>
    <row r="7" ht="20.25" customHeight="1" spans="1:6">
      <c r="A7" s="15"/>
      <c r="B7" s="15"/>
      <c r="C7" s="15"/>
      <c r="D7" s="16"/>
      <c r="E7" s="16"/>
      <c r="F7" s="16"/>
    </row>
    <row r="8" ht="20.25" customHeight="1" spans="1:6">
      <c r="A8" s="44" t="s">
        <v>105</v>
      </c>
      <c r="B8" s="44"/>
      <c r="C8" s="44"/>
      <c r="D8" s="45"/>
      <c r="E8" s="45"/>
      <c r="F8" s="45"/>
    </row>
    <row r="9" customHeight="1" spans="1:1">
      <c r="A9" t="s">
        <v>300</v>
      </c>
    </row>
  </sheetData>
  <mergeCells count="7">
    <mergeCell ref="A2:F2"/>
    <mergeCell ref="A3:C3"/>
    <mergeCell ref="D4:F4"/>
    <mergeCell ref="A8:C8"/>
    <mergeCell ref="A4:A5"/>
    <mergeCell ref="B4:B5"/>
    <mergeCell ref="C4:C5"/>
  </mergeCells>
  <pageMargins left="0.75" right="0.75" top="1" bottom="1" header="0.5" footer="0.5"/>
  <pageSetup paperSize="1" scale="89" pageOrder="overThenDown"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0"/>
  <sheetViews>
    <sheetView showZeros="0" topLeftCell="B1" workbookViewId="0">
      <pane ySplit="1" topLeftCell="A2" activePane="bottomLeft" state="frozen"/>
      <selection/>
      <selection pane="bottomLeft" activeCell="H27" sqref="H27"/>
    </sheetView>
  </sheetViews>
  <sheetFormatPr defaultColWidth="8.85" defaultRowHeight="15" customHeight="1"/>
  <cols>
    <col min="1" max="1" width="30.375" customWidth="1"/>
    <col min="2" max="2" width="12.375" customWidth="1"/>
    <col min="3" max="3" width="16.375" customWidth="1"/>
    <col min="4" max="4" width="9" customWidth="1"/>
    <col min="5" max="5" width="11.5" customWidth="1"/>
    <col min="6" max="6" width="13.375" customWidth="1"/>
    <col min="7" max="7" width="14" customWidth="1"/>
    <col min="8" max="8" width="13.625" customWidth="1"/>
    <col min="9" max="17" width="10.375" customWidth="1"/>
  </cols>
  <sheetData>
    <row r="1" customHeight="1" spans="1:17">
      <c r="A1" s="33"/>
      <c r="B1" s="33"/>
      <c r="C1" s="33"/>
      <c r="D1" s="33"/>
      <c r="E1" s="33"/>
      <c r="F1" s="33"/>
      <c r="G1" s="33"/>
      <c r="H1" s="33"/>
      <c r="I1" s="33"/>
      <c r="J1" s="33"/>
      <c r="K1" s="33"/>
      <c r="L1" s="33"/>
      <c r="M1" s="33"/>
      <c r="N1" s="33"/>
      <c r="O1" s="33"/>
      <c r="P1" s="33"/>
      <c r="Q1" s="19" t="s">
        <v>301</v>
      </c>
    </row>
    <row r="2" ht="45" customHeight="1" spans="1:17">
      <c r="A2" s="28" t="s">
        <v>302</v>
      </c>
      <c r="B2" s="28"/>
      <c r="C2" s="28"/>
      <c r="D2" s="28"/>
      <c r="E2" s="28"/>
      <c r="F2" s="28"/>
      <c r="G2" s="28"/>
      <c r="H2" s="28"/>
      <c r="I2" s="28"/>
      <c r="J2" s="28"/>
      <c r="K2" s="28"/>
      <c r="L2" s="28"/>
      <c r="M2" s="28"/>
      <c r="N2" s="37"/>
      <c r="O2" s="37"/>
      <c r="P2" s="37"/>
      <c r="Q2" s="37"/>
    </row>
    <row r="3" ht="20.25" customHeight="1" spans="1:17">
      <c r="A3" s="18" t="str">
        <f>"单位名称："&amp;"华宁县第一中学"</f>
        <v>单位名称：华宁县第一中学</v>
      </c>
      <c r="B3" s="18"/>
      <c r="C3" s="18"/>
      <c r="D3" s="18"/>
      <c r="E3" s="18"/>
      <c r="F3" s="18"/>
      <c r="G3" s="18"/>
      <c r="H3" s="18"/>
      <c r="I3" s="18"/>
      <c r="J3" s="18"/>
      <c r="K3" s="18"/>
      <c r="L3" s="18"/>
      <c r="M3" s="18"/>
      <c r="N3" s="18"/>
      <c r="O3" s="18"/>
      <c r="P3" s="18"/>
      <c r="Q3" s="19" t="s">
        <v>29</v>
      </c>
    </row>
    <row r="4" ht="20.25" customHeight="1" spans="1:17">
      <c r="A4" s="21" t="s">
        <v>303</v>
      </c>
      <c r="B4" s="21" t="s">
        <v>304</v>
      </c>
      <c r="C4" s="21" t="s">
        <v>305</v>
      </c>
      <c r="D4" s="21" t="s">
        <v>306</v>
      </c>
      <c r="E4" s="21" t="s">
        <v>307</v>
      </c>
      <c r="F4" s="21" t="s">
        <v>308</v>
      </c>
      <c r="G4" s="21" t="s">
        <v>141</v>
      </c>
      <c r="H4" s="21"/>
      <c r="I4" s="21"/>
      <c r="J4" s="21"/>
      <c r="K4" s="21"/>
      <c r="L4" s="21"/>
      <c r="M4" s="21"/>
      <c r="N4" s="21"/>
      <c r="O4" s="21"/>
      <c r="P4" s="21"/>
      <c r="Q4" s="21"/>
    </row>
    <row r="5" ht="20.25" customHeight="1" spans="1:17">
      <c r="A5" s="21" t="s">
        <v>309</v>
      </c>
      <c r="B5" s="21" t="s">
        <v>304</v>
      </c>
      <c r="C5" s="21" t="s">
        <v>305</v>
      </c>
      <c r="D5" s="21" t="s">
        <v>306</v>
      </c>
      <c r="E5" s="21" t="s">
        <v>307</v>
      </c>
      <c r="F5" s="21" t="s">
        <v>308</v>
      </c>
      <c r="G5" s="21" t="s">
        <v>32</v>
      </c>
      <c r="H5" s="21" t="s">
        <v>35</v>
      </c>
      <c r="I5" s="21" t="s">
        <v>310</v>
      </c>
      <c r="J5" s="21" t="s">
        <v>311</v>
      </c>
      <c r="K5" s="21" t="s">
        <v>38</v>
      </c>
      <c r="L5" s="21" t="s">
        <v>312</v>
      </c>
      <c r="M5" s="21" t="s">
        <v>62</v>
      </c>
      <c r="N5" s="21"/>
      <c r="O5" s="21"/>
      <c r="P5" s="21"/>
      <c r="Q5" s="21"/>
    </row>
    <row r="6" ht="32.4" customHeight="1" spans="1:17">
      <c r="A6" s="21"/>
      <c r="B6" s="21"/>
      <c r="C6" s="21"/>
      <c r="D6" s="21"/>
      <c r="E6" s="21"/>
      <c r="F6" s="21"/>
      <c r="G6" s="21"/>
      <c r="H6" s="21" t="s">
        <v>34</v>
      </c>
      <c r="I6" s="21"/>
      <c r="J6" s="21"/>
      <c r="K6" s="21"/>
      <c r="L6" s="21" t="s">
        <v>34</v>
      </c>
      <c r="M6" s="21" t="s">
        <v>41</v>
      </c>
      <c r="N6" s="21" t="s">
        <v>42</v>
      </c>
      <c r="O6" s="38" t="s">
        <v>43</v>
      </c>
      <c r="P6" s="38" t="s">
        <v>44</v>
      </c>
      <c r="Q6" s="38" t="s">
        <v>45</v>
      </c>
    </row>
    <row r="7" ht="20.25" customHeight="1" spans="1:17">
      <c r="A7" s="30">
        <v>1</v>
      </c>
      <c r="B7" s="30">
        <v>2</v>
      </c>
      <c r="C7" s="30">
        <v>3</v>
      </c>
      <c r="D7" s="30">
        <v>4</v>
      </c>
      <c r="E7" s="30">
        <v>5</v>
      </c>
      <c r="F7" s="30">
        <v>6</v>
      </c>
      <c r="G7" s="30">
        <v>7</v>
      </c>
      <c r="H7" s="30">
        <v>8</v>
      </c>
      <c r="I7" s="30">
        <v>9</v>
      </c>
      <c r="J7" s="30">
        <v>10</v>
      </c>
      <c r="K7" s="30">
        <v>11</v>
      </c>
      <c r="L7" s="30">
        <v>12</v>
      </c>
      <c r="M7" s="30">
        <v>13</v>
      </c>
      <c r="N7" s="30">
        <v>14</v>
      </c>
      <c r="O7" s="30">
        <v>15</v>
      </c>
      <c r="P7" s="30">
        <v>16</v>
      </c>
      <c r="Q7" s="30">
        <v>17</v>
      </c>
    </row>
    <row r="8" ht="20.25" customHeight="1" spans="1:17">
      <c r="A8" s="34" t="s">
        <v>207</v>
      </c>
      <c r="B8" s="22"/>
      <c r="C8" s="22"/>
      <c r="D8" s="35"/>
      <c r="E8" s="35"/>
      <c r="F8" s="35">
        <v>10000</v>
      </c>
      <c r="G8" s="35">
        <v>10000</v>
      </c>
      <c r="H8" s="35">
        <v>10000</v>
      </c>
      <c r="I8" s="35"/>
      <c r="J8" s="31"/>
      <c r="K8" s="31"/>
      <c r="L8" s="35"/>
      <c r="M8" s="35"/>
      <c r="N8" s="35"/>
      <c r="O8" s="35"/>
      <c r="P8" s="35"/>
      <c r="Q8" s="35"/>
    </row>
    <row r="9" ht="20.25" customHeight="1" spans="1:17">
      <c r="A9" s="22"/>
      <c r="B9" s="22" t="s">
        <v>313</v>
      </c>
      <c r="C9" s="22" t="str">
        <f>"A05040101"&amp;"  "&amp;"复印纸"</f>
        <v>A05040101  复印纸</v>
      </c>
      <c r="D9" s="36" t="s">
        <v>314</v>
      </c>
      <c r="E9" s="23" t="s">
        <v>315</v>
      </c>
      <c r="F9" s="35">
        <v>10000</v>
      </c>
      <c r="G9" s="35">
        <v>10000</v>
      </c>
      <c r="H9" s="31">
        <v>10000</v>
      </c>
      <c r="I9" s="31"/>
      <c r="J9" s="31"/>
      <c r="K9" s="31"/>
      <c r="L9" s="35"/>
      <c r="M9" s="35"/>
      <c r="N9" s="35"/>
      <c r="O9" s="35"/>
      <c r="P9" s="35"/>
      <c r="Q9" s="35"/>
    </row>
    <row r="10" ht="20.25" customHeight="1" spans="1:17">
      <c r="A10" s="23" t="s">
        <v>32</v>
      </c>
      <c r="B10" s="23"/>
      <c r="C10" s="23"/>
      <c r="D10" s="36"/>
      <c r="E10" s="36"/>
      <c r="F10" s="35">
        <v>10000</v>
      </c>
      <c r="G10" s="35">
        <v>10000</v>
      </c>
      <c r="H10" s="35">
        <v>10000</v>
      </c>
      <c r="I10" s="35"/>
      <c r="J10" s="35"/>
      <c r="K10" s="35"/>
      <c r="L10" s="35"/>
      <c r="M10" s="35"/>
      <c r="N10" s="35"/>
      <c r="O10" s="35"/>
      <c r="P10" s="35"/>
      <c r="Q10" s="35"/>
    </row>
  </sheetData>
  <mergeCells count="17">
    <mergeCell ref="A1:M1"/>
    <mergeCell ref="A2:Q2"/>
    <mergeCell ref="A3:M3"/>
    <mergeCell ref="G4:Q4"/>
    <mergeCell ref="L5:Q5"/>
    <mergeCell ref="A10:E10"/>
    <mergeCell ref="A4:A6"/>
    <mergeCell ref="B4:B6"/>
    <mergeCell ref="C4:C6"/>
    <mergeCell ref="D4:D6"/>
    <mergeCell ref="E4:E6"/>
    <mergeCell ref="F4:F6"/>
    <mergeCell ref="G5:G6"/>
    <mergeCell ref="H5:H6"/>
    <mergeCell ref="I5:I6"/>
    <mergeCell ref="J5:J6"/>
    <mergeCell ref="K5:K6"/>
  </mergeCells>
  <pageMargins left="0" right="0" top="1" bottom="1" header="0.5" footer="0.5"/>
  <pageSetup paperSize="1" scale="64" pageOrder="overThenDown"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1"/>
  <sheetViews>
    <sheetView showZeros="0" workbookViewId="0">
      <pane ySplit="1" topLeftCell="A2" activePane="bottomLeft" state="frozen"/>
      <selection/>
      <selection pane="bottomLeft" activeCell="G22" sqref="G22"/>
    </sheetView>
  </sheetViews>
  <sheetFormatPr defaultColWidth="8.85" defaultRowHeight="15" customHeight="1"/>
  <cols>
    <col min="1" max="3" width="21.375" customWidth="1"/>
    <col min="4" max="8" width="10.25" customWidth="1"/>
    <col min="9" max="14" width="9.75" customWidth="1"/>
  </cols>
  <sheetData>
    <row r="1" customHeight="1" spans="1:14">
      <c r="A1" s="19"/>
      <c r="B1" s="19"/>
      <c r="C1" s="19"/>
      <c r="D1" s="19"/>
      <c r="E1" s="19"/>
      <c r="F1" s="19"/>
      <c r="G1" s="19"/>
      <c r="H1" s="19"/>
      <c r="I1" s="19"/>
      <c r="J1" s="19"/>
      <c r="K1" s="19"/>
      <c r="L1" s="19"/>
      <c r="M1" s="19"/>
      <c r="N1" s="19" t="s">
        <v>316</v>
      </c>
    </row>
    <row r="2" ht="45" customHeight="1" spans="1:14">
      <c r="A2" s="28" t="s">
        <v>317</v>
      </c>
      <c r="B2" s="28"/>
      <c r="C2" s="28"/>
      <c r="D2" s="28"/>
      <c r="E2" s="28"/>
      <c r="F2" s="28"/>
      <c r="G2" s="28"/>
      <c r="H2" s="28"/>
      <c r="I2" s="28"/>
      <c r="J2" s="28"/>
      <c r="K2" s="28"/>
      <c r="L2" s="28"/>
      <c r="M2" s="28"/>
      <c r="N2" s="28"/>
    </row>
    <row r="3" ht="20.25" customHeight="1" spans="1:14">
      <c r="A3" s="18" t="str">
        <f>"单位名称："&amp;"华宁县第一中学"</f>
        <v>单位名称：华宁县第一中学</v>
      </c>
      <c r="B3" s="18"/>
      <c r="C3" s="18"/>
      <c r="D3" s="18"/>
      <c r="E3" s="18"/>
      <c r="F3" s="18"/>
      <c r="G3" s="18"/>
      <c r="H3" s="18"/>
      <c r="I3" s="19"/>
      <c r="J3" s="19"/>
      <c r="K3" s="19"/>
      <c r="L3" s="19"/>
      <c r="M3" s="19"/>
      <c r="N3" s="19" t="s">
        <v>29</v>
      </c>
    </row>
    <row r="4" ht="27.15" customHeight="1" spans="1:14">
      <c r="A4" s="29" t="s">
        <v>303</v>
      </c>
      <c r="B4" s="29" t="s">
        <v>318</v>
      </c>
      <c r="C4" s="29" t="s">
        <v>319</v>
      </c>
      <c r="D4" s="29" t="s">
        <v>141</v>
      </c>
      <c r="E4" s="29"/>
      <c r="F4" s="29"/>
      <c r="G4" s="29"/>
      <c r="H4" s="29"/>
      <c r="I4" s="29"/>
      <c r="J4" s="29"/>
      <c r="K4" s="29"/>
      <c r="L4" s="29"/>
      <c r="M4" s="29"/>
      <c r="N4" s="29"/>
    </row>
    <row r="5" ht="23.4" customHeight="1" spans="1:14">
      <c r="A5" s="29" t="s">
        <v>309</v>
      </c>
      <c r="B5" s="29"/>
      <c r="C5" s="29" t="s">
        <v>320</v>
      </c>
      <c r="D5" s="29" t="s">
        <v>32</v>
      </c>
      <c r="E5" s="29" t="s">
        <v>35</v>
      </c>
      <c r="F5" s="29" t="s">
        <v>310</v>
      </c>
      <c r="G5" s="29" t="s">
        <v>311</v>
      </c>
      <c r="H5" s="29" t="s">
        <v>38</v>
      </c>
      <c r="I5" s="29" t="s">
        <v>312</v>
      </c>
      <c r="J5" s="29"/>
      <c r="K5" s="29"/>
      <c r="L5" s="29"/>
      <c r="M5" s="29"/>
      <c r="N5" s="29"/>
    </row>
    <row r="6" ht="28.65" customHeight="1" spans="1:14">
      <c r="A6" s="29"/>
      <c r="B6" s="29"/>
      <c r="C6" s="29"/>
      <c r="D6" s="29"/>
      <c r="E6" s="29" t="s">
        <v>34</v>
      </c>
      <c r="F6" s="29"/>
      <c r="G6" s="29"/>
      <c r="H6" s="29"/>
      <c r="I6" s="29" t="s">
        <v>34</v>
      </c>
      <c r="J6" s="29" t="s">
        <v>41</v>
      </c>
      <c r="K6" s="29" t="s">
        <v>42</v>
      </c>
      <c r="L6" s="32" t="s">
        <v>43</v>
      </c>
      <c r="M6" s="32" t="s">
        <v>44</v>
      </c>
      <c r="N6" s="32" t="s">
        <v>45</v>
      </c>
    </row>
    <row r="7" ht="20.25" customHeight="1" spans="1:14">
      <c r="A7" s="30">
        <v>1</v>
      </c>
      <c r="B7" s="30">
        <v>2</v>
      </c>
      <c r="C7" s="30">
        <v>3</v>
      </c>
      <c r="D7" s="30">
        <v>4</v>
      </c>
      <c r="E7" s="30">
        <v>5</v>
      </c>
      <c r="F7" s="30">
        <v>6</v>
      </c>
      <c r="G7" s="30">
        <v>7</v>
      </c>
      <c r="H7" s="30">
        <v>8</v>
      </c>
      <c r="I7" s="30">
        <v>9</v>
      </c>
      <c r="J7" s="30">
        <v>10</v>
      </c>
      <c r="K7" s="30">
        <v>11</v>
      </c>
      <c r="L7" s="30">
        <v>12</v>
      </c>
      <c r="M7" s="30">
        <v>13</v>
      </c>
      <c r="N7" s="30">
        <v>14</v>
      </c>
    </row>
    <row r="8" ht="20.25" customHeight="1" spans="1:14">
      <c r="A8" s="22"/>
      <c r="B8" s="22"/>
      <c r="C8" s="22"/>
      <c r="D8" s="31"/>
      <c r="E8" s="31"/>
      <c r="F8" s="31"/>
      <c r="G8" s="31"/>
      <c r="H8" s="31"/>
      <c r="I8" s="31"/>
      <c r="J8" s="31"/>
      <c r="K8" s="31"/>
      <c r="L8" s="31"/>
      <c r="M8" s="31"/>
      <c r="N8" s="31"/>
    </row>
    <row r="9" ht="20.25" customHeight="1" spans="1:14">
      <c r="A9" s="22"/>
      <c r="B9" s="22"/>
      <c r="C9" s="22"/>
      <c r="D9" s="31"/>
      <c r="E9" s="31"/>
      <c r="F9" s="31"/>
      <c r="G9" s="31"/>
      <c r="H9" s="31"/>
      <c r="I9" s="31"/>
      <c r="J9" s="31"/>
      <c r="K9" s="31"/>
      <c r="L9" s="31"/>
      <c r="M9" s="31"/>
      <c r="N9" s="31"/>
    </row>
    <row r="10" ht="20.25" customHeight="1" spans="1:14">
      <c r="A10" s="23" t="s">
        <v>32</v>
      </c>
      <c r="B10" s="23"/>
      <c r="C10" s="23"/>
      <c r="D10" s="31"/>
      <c r="E10" s="31"/>
      <c r="F10" s="31"/>
      <c r="G10" s="31"/>
      <c r="H10" s="31"/>
      <c r="I10" s="31"/>
      <c r="J10" s="31"/>
      <c r="K10" s="31"/>
      <c r="L10" s="31"/>
      <c r="M10" s="31"/>
      <c r="N10" s="31"/>
    </row>
    <row r="11" customHeight="1" spans="1:1">
      <c r="A11" t="s">
        <v>321</v>
      </c>
    </row>
  </sheetData>
  <mergeCells count="14">
    <mergeCell ref="A1:I1"/>
    <mergeCell ref="A2:N2"/>
    <mergeCell ref="A3:H3"/>
    <mergeCell ref="D4:N4"/>
    <mergeCell ref="I5:N5"/>
    <mergeCell ref="A10:C10"/>
    <mergeCell ref="A4:A6"/>
    <mergeCell ref="B4:B6"/>
    <mergeCell ref="C4:C6"/>
    <mergeCell ref="D5:D6"/>
    <mergeCell ref="E5:E6"/>
    <mergeCell ref="F5:F6"/>
    <mergeCell ref="G5:G6"/>
    <mergeCell ref="H5:H6"/>
  </mergeCells>
  <pageMargins left="0.75" right="0.75" top="1" bottom="1" header="0.5" footer="0.5"/>
  <pageSetup paperSize="1" scale="71" pageOrder="overThenDown"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9"/>
  <sheetViews>
    <sheetView showZeros="0" workbookViewId="0">
      <pane ySplit="1" topLeftCell="A2" activePane="bottomLeft" state="frozen"/>
      <selection/>
      <selection pane="bottomLeft" activeCell="K10" sqref="K10"/>
    </sheetView>
  </sheetViews>
  <sheetFormatPr defaultColWidth="8.85" defaultRowHeight="15" customHeight="1"/>
  <cols>
    <col min="1" max="1" width="20.5" customWidth="1"/>
    <col min="2" max="2" width="14.5" customWidth="1"/>
    <col min="3" max="3" width="15.625" customWidth="1"/>
    <col min="4" max="4" width="16.75" customWidth="1"/>
    <col min="5" max="9" width="15.125" customWidth="1"/>
  </cols>
  <sheetData>
    <row r="1" ht="24.15" customHeight="1" spans="1:9">
      <c r="A1" s="18"/>
      <c r="B1" s="18"/>
      <c r="C1" s="18"/>
      <c r="D1" s="18"/>
      <c r="E1" s="18"/>
      <c r="F1" s="18"/>
      <c r="G1" s="18"/>
      <c r="H1" s="18"/>
      <c r="I1" s="19" t="s">
        <v>322</v>
      </c>
    </row>
    <row r="2" ht="45.15" customHeight="1" spans="1:9">
      <c r="A2" s="24" t="s">
        <v>323</v>
      </c>
      <c r="B2" s="24"/>
      <c r="C2" s="24"/>
      <c r="D2" s="24"/>
      <c r="E2" s="24"/>
      <c r="F2" s="24"/>
      <c r="G2" s="24"/>
      <c r="H2" s="24"/>
      <c r="I2" s="24"/>
    </row>
    <row r="3" ht="18.75" customHeight="1" spans="1:9">
      <c r="A3" s="18" t="str">
        <f>"单位名称："&amp;"华宁县第一中学"</f>
        <v>单位名称：华宁县第一中学</v>
      </c>
      <c r="B3" s="18"/>
      <c r="C3" s="18"/>
      <c r="D3" s="18"/>
      <c r="E3" s="18"/>
      <c r="F3" s="18"/>
      <c r="G3" s="18"/>
      <c r="H3" s="18"/>
      <c r="I3" s="19" t="s">
        <v>29</v>
      </c>
    </row>
    <row r="4" ht="22.5" customHeight="1" spans="1:9">
      <c r="A4" s="27" t="s">
        <v>324</v>
      </c>
      <c r="B4" s="27" t="s">
        <v>141</v>
      </c>
      <c r="C4" s="27"/>
      <c r="D4" s="27"/>
      <c r="E4" s="27" t="s">
        <v>325</v>
      </c>
      <c r="F4" s="27"/>
      <c r="G4" s="27"/>
      <c r="H4" s="27"/>
      <c r="I4" s="27"/>
    </row>
    <row r="5" ht="22.5" customHeight="1" spans="1:9">
      <c r="A5" s="27"/>
      <c r="B5" s="27" t="s">
        <v>32</v>
      </c>
      <c r="C5" s="27" t="s">
        <v>35</v>
      </c>
      <c r="D5" s="27" t="s">
        <v>310</v>
      </c>
      <c r="E5" s="27" t="s">
        <v>326</v>
      </c>
      <c r="F5" s="27" t="s">
        <v>327</v>
      </c>
      <c r="G5" s="27" t="s">
        <v>328</v>
      </c>
      <c r="H5" s="27" t="s">
        <v>329</v>
      </c>
      <c r="I5" s="27" t="s">
        <v>330</v>
      </c>
    </row>
    <row r="6" ht="18.75" customHeight="1" spans="1:9">
      <c r="A6" s="23" t="s">
        <v>46</v>
      </c>
      <c r="B6" s="23" t="s">
        <v>47</v>
      </c>
      <c r="C6" s="23" t="s">
        <v>48</v>
      </c>
      <c r="D6" s="23" t="s">
        <v>49</v>
      </c>
      <c r="E6" s="23" t="s">
        <v>50</v>
      </c>
      <c r="F6" s="23" t="s">
        <v>51</v>
      </c>
      <c r="G6" s="23" t="s">
        <v>52</v>
      </c>
      <c r="H6" s="23" t="s">
        <v>53</v>
      </c>
      <c r="I6" s="23" t="s">
        <v>331</v>
      </c>
    </row>
    <row r="7" ht="18.75" customHeight="1" spans="1:9">
      <c r="A7" s="22"/>
      <c r="B7" s="22"/>
      <c r="C7" s="22"/>
      <c r="D7" s="22"/>
      <c r="E7" s="22"/>
      <c r="F7" s="22"/>
      <c r="G7" s="22"/>
      <c r="H7" s="22"/>
      <c r="I7" s="22"/>
    </row>
    <row r="8" ht="18.75" customHeight="1" spans="1:9">
      <c r="A8" s="23"/>
      <c r="B8" s="22"/>
      <c r="C8" s="22"/>
      <c r="D8" s="22"/>
      <c r="E8" s="22"/>
      <c r="F8" s="22"/>
      <c r="G8" s="22"/>
      <c r="H8" s="22"/>
      <c r="I8" s="22"/>
    </row>
    <row r="9" customHeight="1" spans="1:1">
      <c r="A9" t="s">
        <v>332</v>
      </c>
    </row>
  </sheetData>
  <mergeCells count="5">
    <mergeCell ref="A2:I2"/>
    <mergeCell ref="A3:C3"/>
    <mergeCell ref="B4:D4"/>
    <mergeCell ref="E4:I4"/>
    <mergeCell ref="A4:A5"/>
  </mergeCells>
  <pageMargins left="0.161111111111111" right="0.161111111111111" top="1" bottom="1" header="0.5" footer="0.5"/>
  <pageSetup paperSize="1" scale="97" pageOrder="overThenDown"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pane ySplit="1" topLeftCell="A2" activePane="bottomLeft" state="frozen"/>
      <selection/>
      <selection pane="bottomLeft" activeCell="D16" sqref="D16"/>
    </sheetView>
  </sheetViews>
  <sheetFormatPr defaultColWidth="8.85" defaultRowHeight="15" customHeight="1" outlineLevelRow="7"/>
  <cols>
    <col min="1" max="1" width="20" customWidth="1"/>
    <col min="2" max="10" width="16.25" customWidth="1"/>
  </cols>
  <sheetData>
    <row r="1" ht="18.75" customHeight="1" spans="1:10">
      <c r="A1" s="18"/>
      <c r="B1" s="18"/>
      <c r="C1" s="18"/>
      <c r="D1" s="18"/>
      <c r="E1" s="18"/>
      <c r="F1" s="18"/>
      <c r="G1" s="18"/>
      <c r="H1" s="18"/>
      <c r="I1" s="18"/>
      <c r="J1" s="19" t="s">
        <v>333</v>
      </c>
    </row>
    <row r="2" ht="52.05" customHeight="1" spans="1:10">
      <c r="A2" s="24" t="s">
        <v>334</v>
      </c>
      <c r="B2" s="25"/>
      <c r="C2" s="25"/>
      <c r="D2" s="25"/>
      <c r="E2" s="25"/>
      <c r="F2" s="25"/>
      <c r="G2" s="25"/>
      <c r="H2" s="25"/>
      <c r="I2" s="25"/>
      <c r="J2" s="25"/>
    </row>
    <row r="3" ht="21.3" customHeight="1" spans="1:10">
      <c r="A3" s="18" t="str">
        <f>"单位名称："&amp;"华宁县第一中学"</f>
        <v>单位名称：华宁县第一中学</v>
      </c>
      <c r="B3" s="18"/>
      <c r="C3" s="18"/>
      <c r="D3" s="26"/>
      <c r="E3" s="26"/>
      <c r="F3" s="26"/>
      <c r="G3" s="26"/>
      <c r="H3" s="26"/>
      <c r="I3" s="26"/>
      <c r="J3" s="26"/>
    </row>
    <row r="4" ht="27.15" customHeight="1" spans="1:10">
      <c r="A4" s="21" t="s">
        <v>225</v>
      </c>
      <c r="B4" s="21" t="s">
        <v>226</v>
      </c>
      <c r="C4" s="21" t="s">
        <v>227</v>
      </c>
      <c r="D4" s="21" t="s">
        <v>228</v>
      </c>
      <c r="E4" s="21" t="s">
        <v>229</v>
      </c>
      <c r="F4" s="21" t="s">
        <v>230</v>
      </c>
      <c r="G4" s="21" t="s">
        <v>231</v>
      </c>
      <c r="H4" s="21" t="s">
        <v>232</v>
      </c>
      <c r="I4" s="21" t="s">
        <v>233</v>
      </c>
      <c r="J4" s="21" t="s">
        <v>234</v>
      </c>
    </row>
    <row r="5" ht="18.75" customHeight="1" spans="1:10">
      <c r="A5" s="21" t="s">
        <v>46</v>
      </c>
      <c r="B5" s="21" t="s">
        <v>47</v>
      </c>
      <c r="C5" s="21" t="s">
        <v>48</v>
      </c>
      <c r="D5" s="21" t="s">
        <v>49</v>
      </c>
      <c r="E5" s="21" t="s">
        <v>50</v>
      </c>
      <c r="F5" s="21" t="s">
        <v>51</v>
      </c>
      <c r="G5" s="21" t="s">
        <v>52</v>
      </c>
      <c r="H5" s="21" t="s">
        <v>53</v>
      </c>
      <c r="I5" s="21" t="s">
        <v>54</v>
      </c>
      <c r="J5" s="21" t="s">
        <v>70</v>
      </c>
    </row>
    <row r="6" ht="18.75" customHeight="1" spans="1:10">
      <c r="A6" s="22"/>
      <c r="B6" s="22"/>
      <c r="C6" s="22"/>
      <c r="D6" s="22"/>
      <c r="E6" s="22"/>
      <c r="F6" s="22"/>
      <c r="G6" s="22"/>
      <c r="H6" s="22"/>
      <c r="I6" s="22"/>
      <c r="J6" s="22"/>
    </row>
    <row r="7" ht="18.75" customHeight="1" spans="1:10">
      <c r="A7" s="22"/>
      <c r="B7" s="22"/>
      <c r="C7" s="22"/>
      <c r="D7" s="22"/>
      <c r="E7" s="22"/>
      <c r="F7" s="22"/>
      <c r="G7" s="22"/>
      <c r="H7" s="22"/>
      <c r="I7" s="22"/>
      <c r="J7" s="22"/>
    </row>
    <row r="8" customHeight="1" spans="1:1">
      <c r="A8" t="s">
        <v>332</v>
      </c>
    </row>
  </sheetData>
  <mergeCells count="2">
    <mergeCell ref="A2:J2"/>
    <mergeCell ref="A3:C3"/>
  </mergeCells>
  <pageMargins left="0.75" right="0.75" top="1" bottom="1" header="0.5" footer="0.5"/>
  <pageSetup paperSize="1" scale="74" pageOrder="overThenDown"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8"/>
  <sheetViews>
    <sheetView showZeros="0" tabSelected="1" workbookViewId="0">
      <pane ySplit="2" topLeftCell="A2" activePane="bottomLeft" state="frozen"/>
      <selection/>
      <selection pane="bottomLeft" activeCell="A8" sqref="A8"/>
    </sheetView>
  </sheetViews>
  <sheetFormatPr defaultColWidth="8.85" defaultRowHeight="15" customHeight="1" outlineLevelRow="7" outlineLevelCol="7"/>
  <cols>
    <col min="1" max="1" width="17.25" customWidth="1"/>
    <col min="2" max="2" width="13.5" customWidth="1"/>
    <col min="3" max="3" width="19.875" customWidth="1"/>
    <col min="4" max="4" width="13.5" customWidth="1"/>
    <col min="5" max="5" width="15.125" customWidth="1"/>
    <col min="6" max="8" width="13.5" customWidth="1"/>
  </cols>
  <sheetData>
    <row r="1" ht="18.75" customHeight="1" spans="1:8">
      <c r="A1" s="18"/>
      <c r="B1" s="18"/>
      <c r="C1" s="18"/>
      <c r="D1" s="18"/>
      <c r="E1" s="18"/>
      <c r="F1" s="18"/>
      <c r="G1" s="18"/>
      <c r="H1" s="19" t="s">
        <v>335</v>
      </c>
    </row>
    <row r="2" ht="41.4" customHeight="1" spans="1:8">
      <c r="A2" s="20" t="s">
        <v>336</v>
      </c>
      <c r="B2" s="20"/>
      <c r="C2" s="20"/>
      <c r="D2" s="20"/>
      <c r="E2" s="20"/>
      <c r="F2" s="20"/>
      <c r="G2" s="20"/>
      <c r="H2" s="20"/>
    </row>
    <row r="3" ht="18.75" customHeight="1" spans="1:8">
      <c r="A3" s="18" t="str">
        <f>"单位名称："&amp;"华宁县第一中学"</f>
        <v>单位名称：华宁县第一中学</v>
      </c>
      <c r="B3" s="18"/>
      <c r="C3" s="18"/>
      <c r="D3" s="18"/>
      <c r="E3" s="18"/>
      <c r="F3" s="18"/>
      <c r="G3" s="18"/>
      <c r="H3" s="18"/>
    </row>
    <row r="4" ht="18.75" customHeight="1" spans="1:8">
      <c r="A4" s="21" t="s">
        <v>134</v>
      </c>
      <c r="B4" s="21" t="s">
        <v>337</v>
      </c>
      <c r="C4" s="21" t="s">
        <v>338</v>
      </c>
      <c r="D4" s="21" t="s">
        <v>339</v>
      </c>
      <c r="E4" s="21" t="s">
        <v>306</v>
      </c>
      <c r="F4" s="21" t="s">
        <v>340</v>
      </c>
      <c r="G4" s="21"/>
      <c r="H4" s="21"/>
    </row>
    <row r="5" ht="18.75" customHeight="1" spans="1:8">
      <c r="A5" s="21"/>
      <c r="B5" s="21"/>
      <c r="C5" s="21"/>
      <c r="D5" s="21"/>
      <c r="E5" s="21"/>
      <c r="F5" s="21" t="s">
        <v>307</v>
      </c>
      <c r="G5" s="21" t="s">
        <v>341</v>
      </c>
      <c r="H5" s="21" t="s">
        <v>342</v>
      </c>
    </row>
    <row r="6" ht="18.75" customHeight="1" spans="1:8">
      <c r="A6" s="21" t="s">
        <v>46</v>
      </c>
      <c r="B6" s="21" t="s">
        <v>47</v>
      </c>
      <c r="C6" s="21" t="s">
        <v>48</v>
      </c>
      <c r="D6" s="21" t="s">
        <v>49</v>
      </c>
      <c r="E6" s="21" t="s">
        <v>50</v>
      </c>
      <c r="F6" s="21" t="s">
        <v>51</v>
      </c>
      <c r="G6" s="21" t="s">
        <v>52</v>
      </c>
      <c r="H6" s="21" t="s">
        <v>53</v>
      </c>
    </row>
    <row r="7" ht="18.75" customHeight="1" spans="1:8">
      <c r="A7" s="22"/>
      <c r="B7" s="22"/>
      <c r="C7" s="22"/>
      <c r="D7" s="22"/>
      <c r="E7" s="23"/>
      <c r="F7" s="23"/>
      <c r="G7" s="16"/>
      <c r="H7" s="16"/>
    </row>
    <row r="8" customHeight="1" spans="1:1">
      <c r="A8" t="s">
        <v>343</v>
      </c>
    </row>
  </sheetData>
  <mergeCells count="8">
    <mergeCell ref="A2:H2"/>
    <mergeCell ref="A3:C3"/>
    <mergeCell ref="F4:H4"/>
    <mergeCell ref="A4:A5"/>
    <mergeCell ref="B4:B5"/>
    <mergeCell ref="C4:C5"/>
    <mergeCell ref="D4:D5"/>
    <mergeCell ref="E4:E5"/>
  </mergeCells>
  <pageMargins left="0.75" right="0.75" top="1" bottom="1" header="0.5" footer="0.5"/>
  <pageSetup paperSize="1" pageOrder="overThenDown"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pane ySplit="1" topLeftCell="A2" activePane="bottomLeft" state="frozen"/>
      <selection/>
      <selection pane="bottomLeft" activeCell="C21" sqref="C21"/>
    </sheetView>
  </sheetViews>
  <sheetFormatPr defaultColWidth="8.85" defaultRowHeight="15" customHeight="1"/>
  <cols>
    <col min="1" max="7" width="17.875" customWidth="1"/>
    <col min="8" max="10" width="14.2833333333333" customWidth="1"/>
    <col min="11" max="11" width="14.625" customWidth="1"/>
  </cols>
  <sheetData>
    <row r="1" ht="18.75" customHeight="1" spans="1:11">
      <c r="A1" s="1"/>
      <c r="B1" s="1"/>
      <c r="C1" s="1"/>
      <c r="D1" s="1"/>
      <c r="E1" s="1"/>
      <c r="F1" s="1"/>
      <c r="G1" s="1"/>
      <c r="H1" s="2"/>
      <c r="I1" s="2"/>
      <c r="J1" s="2"/>
      <c r="K1" s="2" t="s">
        <v>344</v>
      </c>
    </row>
    <row r="2" ht="45" customHeight="1" spans="1:11">
      <c r="A2" s="3" t="s">
        <v>345</v>
      </c>
      <c r="B2" s="3"/>
      <c r="C2" s="3"/>
      <c r="D2" s="3"/>
      <c r="E2" s="3"/>
      <c r="F2" s="3"/>
      <c r="G2" s="3"/>
      <c r="H2" s="3"/>
      <c r="I2" s="3"/>
      <c r="J2" s="3"/>
      <c r="K2" s="3"/>
    </row>
    <row r="3" ht="18.75" customHeight="1" spans="1:11">
      <c r="A3" s="4" t="str">
        <f>"单位名称："&amp;"华宁县第一中学"</f>
        <v>单位名称：华宁县第一中学</v>
      </c>
      <c r="B3" s="4"/>
      <c r="C3" s="4"/>
      <c r="D3" s="4"/>
      <c r="E3" s="4"/>
      <c r="F3" s="4"/>
      <c r="G3" s="4"/>
      <c r="H3" s="5"/>
      <c r="I3" s="5"/>
      <c r="J3" s="5"/>
      <c r="K3" s="5" t="s">
        <v>29</v>
      </c>
    </row>
    <row r="4" ht="18.75" customHeight="1" spans="1:11">
      <c r="A4" s="12" t="s">
        <v>191</v>
      </c>
      <c r="B4" s="12" t="s">
        <v>136</v>
      </c>
      <c r="C4" s="12" t="s">
        <v>192</v>
      </c>
      <c r="D4" s="12" t="s">
        <v>137</v>
      </c>
      <c r="E4" s="12" t="s">
        <v>138</v>
      </c>
      <c r="F4" s="12" t="s">
        <v>193</v>
      </c>
      <c r="G4" s="12" t="s">
        <v>140</v>
      </c>
      <c r="H4" s="12" t="s">
        <v>32</v>
      </c>
      <c r="I4" s="12" t="s">
        <v>346</v>
      </c>
      <c r="J4" s="12"/>
      <c r="K4" s="12"/>
    </row>
    <row r="5" ht="18.75" customHeight="1" spans="1:11">
      <c r="A5" s="12"/>
      <c r="B5" s="12"/>
      <c r="C5" s="12"/>
      <c r="D5" s="12"/>
      <c r="E5" s="12"/>
      <c r="F5" s="12"/>
      <c r="G5" s="12"/>
      <c r="H5" s="12"/>
      <c r="I5" s="12" t="s">
        <v>35</v>
      </c>
      <c r="J5" s="12" t="s">
        <v>36</v>
      </c>
      <c r="K5" s="12" t="s">
        <v>37</v>
      </c>
    </row>
    <row r="6" ht="22.65" customHeight="1" spans="1:11">
      <c r="A6" s="12"/>
      <c r="B6" s="12"/>
      <c r="C6" s="12"/>
      <c r="D6" s="12"/>
      <c r="E6" s="12"/>
      <c r="F6" s="12"/>
      <c r="G6" s="12"/>
      <c r="H6" s="12"/>
      <c r="I6" s="12"/>
      <c r="J6" s="12"/>
      <c r="K6" s="12"/>
    </row>
    <row r="7" ht="18.75" customHeight="1" spans="1:11">
      <c r="A7" s="13" t="s">
        <v>46</v>
      </c>
      <c r="B7" s="13">
        <v>2</v>
      </c>
      <c r="C7" s="13">
        <v>3</v>
      </c>
      <c r="D7" s="13">
        <v>4</v>
      </c>
      <c r="E7" s="13">
        <v>5</v>
      </c>
      <c r="F7" s="13">
        <v>6</v>
      </c>
      <c r="G7" s="13">
        <v>7</v>
      </c>
      <c r="H7" s="13">
        <v>8</v>
      </c>
      <c r="I7" s="13">
        <v>9</v>
      </c>
      <c r="J7" s="13">
        <v>10</v>
      </c>
      <c r="K7" s="13">
        <v>11</v>
      </c>
    </row>
    <row r="8" ht="20.25" customHeight="1" spans="1:11">
      <c r="A8" s="14"/>
      <c r="B8" s="15"/>
      <c r="C8" s="14"/>
      <c r="D8" s="14"/>
      <c r="E8" s="14"/>
      <c r="F8" s="14"/>
      <c r="G8" s="14"/>
      <c r="H8" s="16"/>
      <c r="I8" s="16"/>
      <c r="J8" s="16"/>
      <c r="K8" s="16"/>
    </row>
    <row r="9" ht="20.25" customHeight="1" spans="1:11">
      <c r="A9" s="14"/>
      <c r="B9" s="15"/>
      <c r="C9" s="14"/>
      <c r="D9" s="14"/>
      <c r="E9" s="14"/>
      <c r="F9" s="14"/>
      <c r="G9" s="14"/>
      <c r="H9" s="16"/>
      <c r="I9" s="16"/>
      <c r="J9" s="16"/>
      <c r="K9" s="16"/>
    </row>
    <row r="10" ht="20.25" customHeight="1" spans="1:11">
      <c r="A10" s="17" t="s">
        <v>32</v>
      </c>
      <c r="B10" s="17"/>
      <c r="C10" s="17"/>
      <c r="D10" s="17"/>
      <c r="E10" s="17"/>
      <c r="F10" s="17"/>
      <c r="G10" s="17"/>
      <c r="H10" s="16"/>
      <c r="I10" s="16"/>
      <c r="J10" s="16"/>
      <c r="K10" s="16"/>
    </row>
    <row r="11" customHeight="1" spans="1:1">
      <c r="A11" t="s">
        <v>347</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357638888888889" right="0.357638888888889" top="1" bottom="1" header="0.5" footer="0.5"/>
  <pageSetup paperSize="1" scale="73" fitToHeight="0" pageOrder="overThenDown" orientation="landscap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3"/>
  <sheetViews>
    <sheetView showZeros="0" workbookViewId="0">
      <pane ySplit="1" topLeftCell="A2" activePane="bottomLeft" state="frozen"/>
      <selection/>
      <selection pane="bottomLeft" activeCell="C22" sqref="C22"/>
    </sheetView>
  </sheetViews>
  <sheetFormatPr defaultColWidth="8.85" defaultRowHeight="15" customHeight="1" outlineLevelCol="6"/>
  <cols>
    <col min="1" max="1" width="29.25" customWidth="1"/>
    <col min="2" max="2" width="21.425" customWidth="1"/>
    <col min="3" max="3" width="35.7083333333333" customWidth="1"/>
    <col min="4" max="4" width="15.375" customWidth="1"/>
    <col min="5" max="7" width="17.1416666666667" customWidth="1"/>
  </cols>
  <sheetData>
    <row r="1" ht="18.75" customHeight="1" spans="1:7">
      <c r="A1" s="1"/>
      <c r="B1" s="1"/>
      <c r="C1" s="1"/>
      <c r="D1" s="1"/>
      <c r="E1" s="2"/>
      <c r="F1" s="2"/>
      <c r="G1" s="2" t="s">
        <v>348</v>
      </c>
    </row>
    <row r="2" ht="45" customHeight="1" spans="1:7">
      <c r="A2" s="3" t="s">
        <v>349</v>
      </c>
      <c r="B2" s="3"/>
      <c r="C2" s="3"/>
      <c r="D2" s="3"/>
      <c r="E2" s="3"/>
      <c r="F2" s="3"/>
      <c r="G2" s="3"/>
    </row>
    <row r="3" ht="24.15" customHeight="1" spans="1:7">
      <c r="A3" s="4" t="str">
        <f>"单位名称："&amp;"华宁县第一中学"</f>
        <v>单位名称：华宁县第一中学</v>
      </c>
      <c r="B3" s="4"/>
      <c r="C3" s="4"/>
      <c r="D3" s="4"/>
      <c r="E3" s="5"/>
      <c r="F3" s="5"/>
      <c r="G3" s="5" t="s">
        <v>29</v>
      </c>
    </row>
    <row r="4" ht="18.75" customHeight="1" spans="1:7">
      <c r="A4" s="6" t="s">
        <v>192</v>
      </c>
      <c r="B4" s="6" t="s">
        <v>191</v>
      </c>
      <c r="C4" s="6" t="s">
        <v>136</v>
      </c>
      <c r="D4" s="6" t="s">
        <v>350</v>
      </c>
      <c r="E4" s="6" t="s">
        <v>35</v>
      </c>
      <c r="F4" s="6"/>
      <c r="G4" s="6"/>
    </row>
    <row r="5" ht="18.75" customHeight="1" spans="1:7">
      <c r="A5" s="6"/>
      <c r="B5" s="6"/>
      <c r="C5" s="6"/>
      <c r="D5" s="6"/>
      <c r="E5" s="6">
        <v>2025</v>
      </c>
      <c r="F5" s="6">
        <v>2026</v>
      </c>
      <c r="G5" s="6">
        <v>2027</v>
      </c>
    </row>
    <row r="6" ht="22.65" customHeight="1" spans="1:7">
      <c r="A6" s="6"/>
      <c r="B6" s="6"/>
      <c r="C6" s="6"/>
      <c r="D6" s="6"/>
      <c r="E6" s="6"/>
      <c r="F6" s="6"/>
      <c r="G6" s="6"/>
    </row>
    <row r="7" ht="18.75" customHeight="1" spans="1:7">
      <c r="A7" s="7" t="s">
        <v>46</v>
      </c>
      <c r="B7" s="7">
        <v>2</v>
      </c>
      <c r="C7" s="7">
        <v>3</v>
      </c>
      <c r="D7" s="7">
        <v>4</v>
      </c>
      <c r="E7" s="7">
        <v>5</v>
      </c>
      <c r="F7" s="7">
        <v>6</v>
      </c>
      <c r="G7" s="7">
        <v>7</v>
      </c>
    </row>
    <row r="8" ht="20.25" customHeight="1" spans="1:7">
      <c r="A8" s="8" t="s">
        <v>56</v>
      </c>
      <c r="B8" s="8" t="s">
        <v>197</v>
      </c>
      <c r="C8" s="9" t="s">
        <v>196</v>
      </c>
      <c r="D8" s="8" t="s">
        <v>351</v>
      </c>
      <c r="E8" s="10">
        <v>24571.2</v>
      </c>
      <c r="F8" s="10"/>
      <c r="G8" s="10"/>
    </row>
    <row r="9" ht="20.25" customHeight="1" spans="1:7">
      <c r="A9" s="8" t="s">
        <v>56</v>
      </c>
      <c r="B9" s="8" t="s">
        <v>197</v>
      </c>
      <c r="C9" s="9" t="s">
        <v>201</v>
      </c>
      <c r="D9" s="8" t="s">
        <v>351</v>
      </c>
      <c r="E9" s="10">
        <v>40800</v>
      </c>
      <c r="F9" s="10"/>
      <c r="G9" s="10"/>
    </row>
    <row r="10" ht="20.25" customHeight="1" spans="1:7">
      <c r="A10" s="8" t="s">
        <v>56</v>
      </c>
      <c r="B10" s="8" t="s">
        <v>197</v>
      </c>
      <c r="C10" s="9" t="s">
        <v>205</v>
      </c>
      <c r="D10" s="8" t="s">
        <v>351</v>
      </c>
      <c r="E10" s="10">
        <v>5064</v>
      </c>
      <c r="F10" s="10"/>
      <c r="G10" s="10"/>
    </row>
    <row r="11" ht="20.25" customHeight="1" spans="1:7">
      <c r="A11" s="8" t="s">
        <v>56</v>
      </c>
      <c r="B11" s="8" t="s">
        <v>197</v>
      </c>
      <c r="C11" s="9" t="s">
        <v>207</v>
      </c>
      <c r="D11" s="8" t="s">
        <v>351</v>
      </c>
      <c r="E11" s="10">
        <v>3594360</v>
      </c>
      <c r="F11" s="10"/>
      <c r="G11" s="10"/>
    </row>
    <row r="12" ht="20.25" customHeight="1" spans="1:7">
      <c r="A12" s="8" t="s">
        <v>56</v>
      </c>
      <c r="B12" s="8" t="s">
        <v>197</v>
      </c>
      <c r="C12" s="9" t="s">
        <v>221</v>
      </c>
      <c r="D12" s="8" t="s">
        <v>351</v>
      </c>
      <c r="E12" s="10">
        <v>178224</v>
      </c>
      <c r="F12" s="10"/>
      <c r="G12" s="10"/>
    </row>
    <row r="13" ht="20.25" customHeight="1" spans="1:7">
      <c r="A13" s="11" t="s">
        <v>32</v>
      </c>
      <c r="B13" s="11"/>
      <c r="C13" s="11"/>
      <c r="D13" s="11"/>
      <c r="E13" s="10">
        <v>3843019.2</v>
      </c>
      <c r="F13" s="10"/>
      <c r="G13" s="10"/>
    </row>
  </sheetData>
  <mergeCells count="11">
    <mergeCell ref="A2:G2"/>
    <mergeCell ref="A3:D3"/>
    <mergeCell ref="E4:G4"/>
    <mergeCell ref="A13:D13"/>
    <mergeCell ref="A4:A6"/>
    <mergeCell ref="B4:B6"/>
    <mergeCell ref="C4:C6"/>
    <mergeCell ref="D4:D6"/>
    <mergeCell ref="E5:E6"/>
    <mergeCell ref="F5:F6"/>
    <mergeCell ref="G5:G6"/>
  </mergeCells>
  <pageMargins left="0.554861111111111" right="0.554861111111111" top="1" bottom="1" header="0.5" footer="0.5"/>
  <pageSetup paperSize="1" scale="84" pageOrder="overThenDown"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9"/>
  <sheetViews>
    <sheetView showZeros="0" topLeftCell="C1" workbookViewId="0">
      <pane ySplit="1" topLeftCell="A2" activePane="bottomLeft" state="frozen"/>
      <selection/>
      <selection pane="bottomLeft" activeCell="C1" sqref="$A1:$XFD1"/>
    </sheetView>
  </sheetViews>
  <sheetFormatPr defaultColWidth="8.85" defaultRowHeight="15" customHeight="1"/>
  <cols>
    <col min="1" max="1" width="20.375" customWidth="1"/>
    <col min="2" max="2" width="19" customWidth="1"/>
    <col min="3" max="5" width="17.1416666666667" customWidth="1"/>
    <col min="6" max="8" width="9.375" customWidth="1"/>
    <col min="9" max="14" width="8.375" customWidth="1"/>
    <col min="15" max="19" width="9.75" customWidth="1"/>
  </cols>
  <sheetData>
    <row r="1" ht="18.75" customHeight="1" spans="1:19">
      <c r="A1" s="1"/>
      <c r="B1" s="1"/>
      <c r="C1" s="1"/>
      <c r="D1" s="1"/>
      <c r="E1" s="1"/>
      <c r="F1" s="1"/>
      <c r="G1" s="1"/>
      <c r="H1" s="1"/>
      <c r="I1" s="2"/>
      <c r="J1" s="2"/>
      <c r="K1" s="2"/>
      <c r="L1" s="2"/>
      <c r="M1" s="2"/>
      <c r="N1" s="2"/>
      <c r="O1" s="2"/>
      <c r="P1" s="2"/>
      <c r="Q1" s="2"/>
      <c r="R1" s="2"/>
      <c r="S1" s="2" t="s">
        <v>27</v>
      </c>
    </row>
    <row r="2" ht="37.5" customHeight="1" spans="1:19">
      <c r="A2" s="3" t="s">
        <v>28</v>
      </c>
      <c r="B2" s="3"/>
      <c r="C2" s="3"/>
      <c r="D2" s="3"/>
      <c r="E2" s="3"/>
      <c r="F2" s="3"/>
      <c r="G2" s="3"/>
      <c r="H2" s="3"/>
      <c r="I2" s="3"/>
      <c r="J2" s="3"/>
      <c r="K2" s="3"/>
      <c r="L2" s="3"/>
      <c r="M2" s="3"/>
      <c r="N2" s="3"/>
      <c r="O2" s="3"/>
      <c r="P2" s="3"/>
      <c r="Q2" s="3"/>
      <c r="R2" s="3"/>
      <c r="S2" s="3"/>
    </row>
    <row r="3" ht="18.75" customHeight="1" spans="1:19">
      <c r="A3" s="4" t="str">
        <f>"单位名称："&amp;"华宁县第一中学"</f>
        <v>单位名称：华宁县第一中学</v>
      </c>
      <c r="B3" s="4"/>
      <c r="C3" s="4"/>
      <c r="D3" s="4"/>
      <c r="E3" s="54"/>
      <c r="F3" s="54"/>
      <c r="G3" s="54"/>
      <c r="H3" s="54"/>
      <c r="I3" s="5"/>
      <c r="J3" s="5"/>
      <c r="K3" s="5"/>
      <c r="L3" s="5"/>
      <c r="M3" s="5"/>
      <c r="N3" s="5"/>
      <c r="O3" s="5"/>
      <c r="P3" s="5"/>
      <c r="Q3" s="5"/>
      <c r="R3" s="5"/>
      <c r="S3" s="5" t="s">
        <v>29</v>
      </c>
    </row>
    <row r="4" ht="18.75" customHeight="1" spans="1:19">
      <c r="A4" s="43" t="s">
        <v>30</v>
      </c>
      <c r="B4" s="71" t="s">
        <v>31</v>
      </c>
      <c r="C4" s="71" t="s">
        <v>32</v>
      </c>
      <c r="D4" s="72" t="s">
        <v>33</v>
      </c>
      <c r="E4" s="72"/>
      <c r="F4" s="72"/>
      <c r="G4" s="72"/>
      <c r="H4" s="72"/>
      <c r="I4" s="72"/>
      <c r="J4" s="76"/>
      <c r="K4" s="76"/>
      <c r="L4" s="76"/>
      <c r="M4" s="76"/>
      <c r="N4" s="76"/>
      <c r="O4" s="72" t="s">
        <v>20</v>
      </c>
      <c r="P4" s="72"/>
      <c r="Q4" s="72"/>
      <c r="R4" s="72"/>
      <c r="S4" s="72"/>
    </row>
    <row r="5" ht="56" customHeight="1" spans="1:19">
      <c r="A5" s="43"/>
      <c r="B5" s="71"/>
      <c r="C5" s="71"/>
      <c r="D5" s="73" t="s">
        <v>34</v>
      </c>
      <c r="E5" s="73" t="s">
        <v>35</v>
      </c>
      <c r="F5" s="74" t="s">
        <v>36</v>
      </c>
      <c r="G5" s="74" t="s">
        <v>37</v>
      </c>
      <c r="H5" s="74" t="s">
        <v>38</v>
      </c>
      <c r="I5" s="73" t="s">
        <v>39</v>
      </c>
      <c r="J5" s="77"/>
      <c r="K5" s="77"/>
      <c r="L5" s="77"/>
      <c r="M5" s="77"/>
      <c r="N5" s="77"/>
      <c r="O5" s="73" t="s">
        <v>34</v>
      </c>
      <c r="P5" s="74" t="s">
        <v>35</v>
      </c>
      <c r="Q5" s="74" t="s">
        <v>36</v>
      </c>
      <c r="R5" s="74" t="s">
        <v>37</v>
      </c>
      <c r="S5" s="74" t="s">
        <v>40</v>
      </c>
    </row>
    <row r="6" ht="59" customHeight="1" spans="1:19">
      <c r="A6" s="43"/>
      <c r="B6" s="71"/>
      <c r="C6" s="71"/>
      <c r="D6" s="73"/>
      <c r="E6" s="73"/>
      <c r="F6" s="74"/>
      <c r="G6" s="74"/>
      <c r="H6" s="74"/>
      <c r="I6" s="73" t="s">
        <v>34</v>
      </c>
      <c r="J6" s="73" t="s">
        <v>41</v>
      </c>
      <c r="K6" s="74" t="s">
        <v>42</v>
      </c>
      <c r="L6" s="74" t="s">
        <v>43</v>
      </c>
      <c r="M6" s="74" t="s">
        <v>44</v>
      </c>
      <c r="N6" s="73" t="s">
        <v>45</v>
      </c>
      <c r="O6" s="73"/>
      <c r="P6" s="74"/>
      <c r="Q6" s="74"/>
      <c r="R6" s="74"/>
      <c r="S6" s="74"/>
    </row>
    <row r="7" ht="31" customHeight="1" spans="1:19">
      <c r="A7" s="75" t="s">
        <v>46</v>
      </c>
      <c r="B7" s="13" t="s">
        <v>47</v>
      </c>
      <c r="C7" s="13" t="s">
        <v>48</v>
      </c>
      <c r="D7" s="13" t="s">
        <v>49</v>
      </c>
      <c r="E7" s="75" t="s">
        <v>50</v>
      </c>
      <c r="F7" s="13" t="s">
        <v>51</v>
      </c>
      <c r="G7" s="13" t="s">
        <v>52</v>
      </c>
      <c r="H7" s="75" t="s">
        <v>53</v>
      </c>
      <c r="I7" s="13" t="s">
        <v>54</v>
      </c>
      <c r="J7" s="13">
        <v>10</v>
      </c>
      <c r="K7" s="13">
        <v>11</v>
      </c>
      <c r="L7" s="13">
        <v>12</v>
      </c>
      <c r="M7" s="13">
        <v>13</v>
      </c>
      <c r="N7" s="13">
        <v>14</v>
      </c>
      <c r="O7" s="13">
        <v>15</v>
      </c>
      <c r="P7" s="13">
        <v>16</v>
      </c>
      <c r="Q7" s="13">
        <v>17</v>
      </c>
      <c r="R7" s="13">
        <v>18</v>
      </c>
      <c r="S7" s="13">
        <v>19</v>
      </c>
    </row>
    <row r="8" ht="46" customHeight="1" spans="1:19">
      <c r="A8" s="15" t="s">
        <v>55</v>
      </c>
      <c r="B8" s="15" t="s">
        <v>56</v>
      </c>
      <c r="C8" s="16">
        <v>50770154.28</v>
      </c>
      <c r="D8" s="16">
        <v>50770154.28</v>
      </c>
      <c r="E8" s="16">
        <v>50770154.28</v>
      </c>
      <c r="F8" s="16"/>
      <c r="G8" s="16"/>
      <c r="H8" s="16"/>
      <c r="I8" s="16"/>
      <c r="J8" s="16"/>
      <c r="K8" s="16"/>
      <c r="L8" s="16"/>
      <c r="M8" s="16"/>
      <c r="N8" s="16"/>
      <c r="O8" s="16"/>
      <c r="P8" s="16"/>
      <c r="Q8" s="16"/>
      <c r="R8" s="16"/>
      <c r="S8" s="16"/>
    </row>
    <row r="9" ht="46" customHeight="1" spans="1:19">
      <c r="A9" s="44" t="s">
        <v>32</v>
      </c>
      <c r="B9" s="44"/>
      <c r="C9" s="16">
        <v>50770154.28</v>
      </c>
      <c r="D9" s="16">
        <v>50770154.28</v>
      </c>
      <c r="E9" s="16">
        <v>50770154.28</v>
      </c>
      <c r="F9" s="16"/>
      <c r="G9" s="16"/>
      <c r="H9" s="16"/>
      <c r="I9" s="16"/>
      <c r="J9" s="16"/>
      <c r="K9" s="16"/>
      <c r="L9" s="16"/>
      <c r="M9" s="16"/>
      <c r="N9" s="16"/>
      <c r="O9" s="16"/>
      <c r="P9" s="16"/>
      <c r="Q9" s="16"/>
      <c r="R9" s="16"/>
      <c r="S9" s="16"/>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ageMargins left="0.196527777777778" right="0.161111111111111" top="1" bottom="1" header="0.5" footer="0.5"/>
  <pageSetup paperSize="9" scale="67" pageOrder="overThenDown"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4"/>
  <sheetViews>
    <sheetView showZeros="0" topLeftCell="B1" workbookViewId="0">
      <pane ySplit="1" topLeftCell="A6" activePane="bottomLeft" state="frozen"/>
      <selection/>
      <selection pane="bottomLeft" activeCell="M11" sqref="M11"/>
    </sheetView>
  </sheetViews>
  <sheetFormatPr defaultColWidth="8.85" defaultRowHeight="15" customHeight="1"/>
  <cols>
    <col min="1" max="1" width="21.55" customWidth="1"/>
    <col min="2" max="2" width="31.625" customWidth="1"/>
    <col min="3" max="6" width="17.1416666666667" customWidth="1"/>
    <col min="7" max="15" width="9.75" customWidth="1"/>
  </cols>
  <sheetData>
    <row r="1" ht="18.75" customHeight="1" spans="1:15">
      <c r="A1" s="1"/>
      <c r="B1" s="1"/>
      <c r="C1" s="1"/>
      <c r="D1" s="1"/>
      <c r="E1" s="1"/>
      <c r="F1" s="1"/>
      <c r="G1" s="1"/>
      <c r="H1" s="1"/>
      <c r="I1" s="1"/>
      <c r="J1" s="2"/>
      <c r="K1" s="2"/>
      <c r="L1" s="2"/>
      <c r="M1" s="2"/>
      <c r="N1" s="2"/>
      <c r="O1" s="2" t="s">
        <v>57</v>
      </c>
    </row>
    <row r="2" ht="37.5" customHeight="1" spans="1:15">
      <c r="A2" s="3" t="s">
        <v>58</v>
      </c>
      <c r="B2" s="3"/>
      <c r="C2" s="3"/>
      <c r="D2" s="3"/>
      <c r="E2" s="3"/>
      <c r="F2" s="3"/>
      <c r="G2" s="3"/>
      <c r="H2" s="3"/>
      <c r="I2" s="3"/>
      <c r="J2" s="3"/>
      <c r="K2" s="53"/>
      <c r="L2" s="53"/>
      <c r="M2" s="53"/>
      <c r="N2" s="53"/>
      <c r="O2" s="53"/>
    </row>
    <row r="3" ht="18.75" customHeight="1" spans="1:15">
      <c r="A3" s="40" t="str">
        <f>"单位名称："&amp;"华宁县第一中学"</f>
        <v>单位名称：华宁县第一中学</v>
      </c>
      <c r="B3" s="40"/>
      <c r="C3" s="40"/>
      <c r="D3" s="40"/>
      <c r="E3" s="40"/>
      <c r="F3" s="40"/>
      <c r="G3" s="40"/>
      <c r="H3" s="40"/>
      <c r="I3" s="40"/>
      <c r="J3" s="2"/>
      <c r="K3" s="2"/>
      <c r="L3" s="2"/>
      <c r="M3" s="2"/>
      <c r="N3" s="2"/>
      <c r="O3" s="2" t="s">
        <v>29</v>
      </c>
    </row>
    <row r="4" ht="18.75" customHeight="1" spans="1:15">
      <c r="A4" s="12" t="s">
        <v>59</v>
      </c>
      <c r="B4" s="12" t="s">
        <v>60</v>
      </c>
      <c r="C4" s="43" t="s">
        <v>32</v>
      </c>
      <c r="D4" s="43" t="s">
        <v>35</v>
      </c>
      <c r="E4" s="43"/>
      <c r="F4" s="43"/>
      <c r="G4" s="12" t="s">
        <v>36</v>
      </c>
      <c r="H4" s="12" t="s">
        <v>37</v>
      </c>
      <c r="I4" s="12" t="s">
        <v>61</v>
      </c>
      <c r="J4" s="43" t="s">
        <v>62</v>
      </c>
      <c r="K4" s="43"/>
      <c r="L4" s="43"/>
      <c r="M4" s="43"/>
      <c r="N4" s="43"/>
      <c r="O4" s="43"/>
    </row>
    <row r="5" ht="33" customHeight="1" spans="1:15">
      <c r="A5" s="12"/>
      <c r="B5" s="12"/>
      <c r="C5" s="43"/>
      <c r="D5" s="43" t="s">
        <v>34</v>
      </c>
      <c r="E5" s="43" t="s">
        <v>63</v>
      </c>
      <c r="F5" s="43" t="s">
        <v>64</v>
      </c>
      <c r="G5" s="12"/>
      <c r="H5" s="12"/>
      <c r="I5" s="12"/>
      <c r="J5" s="43" t="s">
        <v>34</v>
      </c>
      <c r="K5" s="12" t="s">
        <v>65</v>
      </c>
      <c r="L5" s="62" t="s">
        <v>66</v>
      </c>
      <c r="M5" s="62" t="s">
        <v>67</v>
      </c>
      <c r="N5" s="62" t="s">
        <v>68</v>
      </c>
      <c r="O5" s="62" t="s">
        <v>69</v>
      </c>
    </row>
    <row r="6" ht="18.75" customHeight="1" spans="1:15">
      <c r="A6" s="13" t="s">
        <v>46</v>
      </c>
      <c r="B6" s="13" t="s">
        <v>47</v>
      </c>
      <c r="C6" s="13" t="s">
        <v>48</v>
      </c>
      <c r="D6" s="13" t="s">
        <v>49</v>
      </c>
      <c r="E6" s="13" t="s">
        <v>50</v>
      </c>
      <c r="F6" s="13" t="s">
        <v>51</v>
      </c>
      <c r="G6" s="13" t="s">
        <v>52</v>
      </c>
      <c r="H6" s="13" t="s">
        <v>53</v>
      </c>
      <c r="I6" s="13" t="s">
        <v>54</v>
      </c>
      <c r="J6" s="13" t="s">
        <v>70</v>
      </c>
      <c r="K6" s="13">
        <v>11</v>
      </c>
      <c r="L6" s="13">
        <v>12</v>
      </c>
      <c r="M6" s="13">
        <v>13</v>
      </c>
      <c r="N6" s="13">
        <v>14</v>
      </c>
      <c r="O6" s="13">
        <v>15</v>
      </c>
    </row>
    <row r="7" ht="20.25" customHeight="1" spans="1:15">
      <c r="A7" s="15" t="s">
        <v>71</v>
      </c>
      <c r="B7" s="15" t="s">
        <v>72</v>
      </c>
      <c r="C7" s="16">
        <v>36490491.23</v>
      </c>
      <c r="D7" s="16">
        <v>36490491.23</v>
      </c>
      <c r="E7" s="16">
        <v>32825696.03</v>
      </c>
      <c r="F7" s="16">
        <v>3664795.2</v>
      </c>
      <c r="G7" s="16"/>
      <c r="H7" s="16"/>
      <c r="I7" s="16"/>
      <c r="J7" s="16"/>
      <c r="K7" s="16"/>
      <c r="L7" s="16"/>
      <c r="M7" s="16"/>
      <c r="N7" s="16"/>
      <c r="O7" s="16"/>
    </row>
    <row r="8" ht="20.25" customHeight="1" spans="1:15">
      <c r="A8" s="64" t="s">
        <v>73</v>
      </c>
      <c r="B8" s="64" t="s">
        <v>74</v>
      </c>
      <c r="C8" s="16">
        <v>36490491.23</v>
      </c>
      <c r="D8" s="16">
        <v>36490491.23</v>
      </c>
      <c r="E8" s="16">
        <v>32825696.03</v>
      </c>
      <c r="F8" s="16">
        <v>3664795.2</v>
      </c>
      <c r="G8" s="16"/>
      <c r="H8" s="16"/>
      <c r="I8" s="16"/>
      <c r="J8" s="16"/>
      <c r="K8" s="16"/>
      <c r="L8" s="16"/>
      <c r="M8" s="16"/>
      <c r="N8" s="16"/>
      <c r="O8" s="16"/>
    </row>
    <row r="9" ht="20.25" customHeight="1" spans="1:15">
      <c r="A9" s="65" t="s">
        <v>75</v>
      </c>
      <c r="B9" s="65" t="s">
        <v>76</v>
      </c>
      <c r="C9" s="16">
        <v>36490491.23</v>
      </c>
      <c r="D9" s="16">
        <v>36490491.23</v>
      </c>
      <c r="E9" s="16">
        <v>32825696.03</v>
      </c>
      <c r="F9" s="16">
        <v>3664795.2</v>
      </c>
      <c r="G9" s="16"/>
      <c r="H9" s="16"/>
      <c r="I9" s="16"/>
      <c r="J9" s="16"/>
      <c r="K9" s="16"/>
      <c r="L9" s="16"/>
      <c r="M9" s="16"/>
      <c r="N9" s="16"/>
      <c r="O9" s="16"/>
    </row>
    <row r="10" ht="20.25" customHeight="1" spans="1:15">
      <c r="A10" s="15" t="s">
        <v>77</v>
      </c>
      <c r="B10" s="15" t="s">
        <v>78</v>
      </c>
      <c r="C10" s="16">
        <v>6312485.6</v>
      </c>
      <c r="D10" s="16">
        <v>6312485.6</v>
      </c>
      <c r="E10" s="16">
        <v>6134261.6</v>
      </c>
      <c r="F10" s="16">
        <v>178224</v>
      </c>
      <c r="G10" s="16"/>
      <c r="H10" s="16"/>
      <c r="I10" s="16"/>
      <c r="J10" s="16"/>
      <c r="K10" s="16"/>
      <c r="L10" s="16"/>
      <c r="M10" s="16"/>
      <c r="N10" s="16"/>
      <c r="O10" s="16"/>
    </row>
    <row r="11" ht="20.25" customHeight="1" spans="1:15">
      <c r="A11" s="64" t="s">
        <v>79</v>
      </c>
      <c r="B11" s="64" t="s">
        <v>80</v>
      </c>
      <c r="C11" s="16">
        <v>6134261.6</v>
      </c>
      <c r="D11" s="16">
        <v>6134261.6</v>
      </c>
      <c r="E11" s="16">
        <v>6134261.6</v>
      </c>
      <c r="F11" s="16"/>
      <c r="G11" s="16"/>
      <c r="H11" s="16"/>
      <c r="I11" s="16"/>
      <c r="J11" s="16"/>
      <c r="K11" s="16"/>
      <c r="L11" s="16"/>
      <c r="M11" s="16"/>
      <c r="N11" s="16"/>
      <c r="O11" s="16"/>
    </row>
    <row r="12" ht="20.25" customHeight="1" spans="1:15">
      <c r="A12" s="65" t="s">
        <v>81</v>
      </c>
      <c r="B12" s="65" t="s">
        <v>82</v>
      </c>
      <c r="C12" s="16">
        <v>1310400</v>
      </c>
      <c r="D12" s="16">
        <v>1310400</v>
      </c>
      <c r="E12" s="16">
        <v>1310400</v>
      </c>
      <c r="F12" s="16"/>
      <c r="G12" s="16"/>
      <c r="H12" s="16"/>
      <c r="I12" s="16"/>
      <c r="J12" s="16"/>
      <c r="K12" s="16"/>
      <c r="L12" s="16"/>
      <c r="M12" s="16"/>
      <c r="N12" s="16"/>
      <c r="O12" s="16"/>
    </row>
    <row r="13" ht="20.25" customHeight="1" spans="1:15">
      <c r="A13" s="65" t="s">
        <v>83</v>
      </c>
      <c r="B13" s="65" t="s">
        <v>84</v>
      </c>
      <c r="C13" s="16">
        <v>4823861.6</v>
      </c>
      <c r="D13" s="16">
        <v>4823861.6</v>
      </c>
      <c r="E13" s="16">
        <v>4823861.6</v>
      </c>
      <c r="F13" s="16"/>
      <c r="G13" s="16"/>
      <c r="H13" s="16"/>
      <c r="I13" s="16"/>
      <c r="J13" s="16"/>
      <c r="K13" s="16"/>
      <c r="L13" s="16"/>
      <c r="M13" s="16"/>
      <c r="N13" s="16"/>
      <c r="O13" s="16"/>
    </row>
    <row r="14" ht="20.25" customHeight="1" spans="1:15">
      <c r="A14" s="64" t="s">
        <v>85</v>
      </c>
      <c r="B14" s="64" t="s">
        <v>86</v>
      </c>
      <c r="C14" s="16">
        <v>178224</v>
      </c>
      <c r="D14" s="16">
        <v>178224</v>
      </c>
      <c r="E14" s="16"/>
      <c r="F14" s="16">
        <v>178224</v>
      </c>
      <c r="G14" s="16"/>
      <c r="H14" s="16"/>
      <c r="I14" s="16"/>
      <c r="J14" s="16"/>
      <c r="K14" s="16"/>
      <c r="L14" s="16"/>
      <c r="M14" s="16"/>
      <c r="N14" s="16"/>
      <c r="O14" s="16"/>
    </row>
    <row r="15" ht="20.25" customHeight="1" spans="1:15">
      <c r="A15" s="65" t="s">
        <v>87</v>
      </c>
      <c r="B15" s="65" t="s">
        <v>88</v>
      </c>
      <c r="C15" s="16">
        <v>178224</v>
      </c>
      <c r="D15" s="16">
        <v>178224</v>
      </c>
      <c r="E15" s="16"/>
      <c r="F15" s="16">
        <v>178224</v>
      </c>
      <c r="G15" s="16"/>
      <c r="H15" s="16"/>
      <c r="I15" s="16"/>
      <c r="J15" s="16"/>
      <c r="K15" s="16"/>
      <c r="L15" s="16"/>
      <c r="M15" s="16"/>
      <c r="N15" s="16"/>
      <c r="O15" s="16"/>
    </row>
    <row r="16" ht="20.25" customHeight="1" spans="1:15">
      <c r="A16" s="15" t="s">
        <v>89</v>
      </c>
      <c r="B16" s="15" t="s">
        <v>90</v>
      </c>
      <c r="C16" s="16">
        <v>4247957.45</v>
      </c>
      <c r="D16" s="16">
        <v>4247957.45</v>
      </c>
      <c r="E16" s="16">
        <v>4247957.45</v>
      </c>
      <c r="F16" s="16"/>
      <c r="G16" s="16"/>
      <c r="H16" s="16"/>
      <c r="I16" s="16"/>
      <c r="J16" s="16"/>
      <c r="K16" s="16"/>
      <c r="L16" s="16"/>
      <c r="M16" s="16"/>
      <c r="N16" s="16"/>
      <c r="O16" s="16"/>
    </row>
    <row r="17" ht="20.25" customHeight="1" spans="1:15">
      <c r="A17" s="64" t="s">
        <v>91</v>
      </c>
      <c r="B17" s="64" t="s">
        <v>92</v>
      </c>
      <c r="C17" s="16">
        <v>4247957.45</v>
      </c>
      <c r="D17" s="16">
        <v>4247957.45</v>
      </c>
      <c r="E17" s="16">
        <v>4247957.45</v>
      </c>
      <c r="F17" s="16"/>
      <c r="G17" s="16"/>
      <c r="H17" s="16"/>
      <c r="I17" s="16"/>
      <c r="J17" s="16"/>
      <c r="K17" s="16"/>
      <c r="L17" s="16"/>
      <c r="M17" s="16"/>
      <c r="N17" s="16"/>
      <c r="O17" s="16"/>
    </row>
    <row r="18" ht="20.25" customHeight="1" spans="1:15">
      <c r="A18" s="65" t="s">
        <v>93</v>
      </c>
      <c r="B18" s="65" t="s">
        <v>94</v>
      </c>
      <c r="C18" s="16">
        <v>2502378.21</v>
      </c>
      <c r="D18" s="16">
        <v>2502378.21</v>
      </c>
      <c r="E18" s="16">
        <v>2502378.21</v>
      </c>
      <c r="F18" s="16"/>
      <c r="G18" s="16"/>
      <c r="H18" s="16"/>
      <c r="I18" s="16"/>
      <c r="J18" s="16"/>
      <c r="K18" s="16"/>
      <c r="L18" s="16"/>
      <c r="M18" s="16"/>
      <c r="N18" s="16"/>
      <c r="O18" s="16"/>
    </row>
    <row r="19" ht="20.25" customHeight="1" spans="1:15">
      <c r="A19" s="65" t="s">
        <v>95</v>
      </c>
      <c r="B19" s="65" t="s">
        <v>96</v>
      </c>
      <c r="C19" s="16">
        <v>1505153.61</v>
      </c>
      <c r="D19" s="16">
        <v>1505153.61</v>
      </c>
      <c r="E19" s="16">
        <v>1505153.61</v>
      </c>
      <c r="F19" s="16"/>
      <c r="G19" s="16"/>
      <c r="H19" s="16"/>
      <c r="I19" s="16"/>
      <c r="J19" s="16"/>
      <c r="K19" s="16"/>
      <c r="L19" s="16"/>
      <c r="M19" s="16"/>
      <c r="N19" s="16"/>
      <c r="O19" s="16"/>
    </row>
    <row r="20" ht="20.25" customHeight="1" spans="1:15">
      <c r="A20" s="65" t="s">
        <v>97</v>
      </c>
      <c r="B20" s="65" t="s">
        <v>98</v>
      </c>
      <c r="C20" s="16">
        <v>240425.63</v>
      </c>
      <c r="D20" s="16">
        <v>240425.63</v>
      </c>
      <c r="E20" s="16">
        <v>240425.63</v>
      </c>
      <c r="F20" s="16"/>
      <c r="G20" s="16"/>
      <c r="H20" s="16"/>
      <c r="I20" s="16"/>
      <c r="J20" s="16"/>
      <c r="K20" s="16"/>
      <c r="L20" s="16"/>
      <c r="M20" s="16"/>
      <c r="N20" s="16"/>
      <c r="O20" s="16"/>
    </row>
    <row r="21" ht="20.25" customHeight="1" spans="1:15">
      <c r="A21" s="15" t="s">
        <v>99</v>
      </c>
      <c r="B21" s="15" t="s">
        <v>100</v>
      </c>
      <c r="C21" s="16">
        <v>3719220</v>
      </c>
      <c r="D21" s="16">
        <v>3719220</v>
      </c>
      <c r="E21" s="16">
        <v>3719220</v>
      </c>
      <c r="F21" s="16"/>
      <c r="G21" s="16"/>
      <c r="H21" s="16"/>
      <c r="I21" s="16"/>
      <c r="J21" s="16"/>
      <c r="K21" s="16"/>
      <c r="L21" s="16"/>
      <c r="M21" s="16"/>
      <c r="N21" s="16"/>
      <c r="O21" s="16"/>
    </row>
    <row r="22" ht="20.25" customHeight="1" spans="1:15">
      <c r="A22" s="64" t="s">
        <v>101</v>
      </c>
      <c r="B22" s="64" t="s">
        <v>102</v>
      </c>
      <c r="C22" s="16">
        <v>3719220</v>
      </c>
      <c r="D22" s="16">
        <v>3719220</v>
      </c>
      <c r="E22" s="16">
        <v>3719220</v>
      </c>
      <c r="F22" s="16"/>
      <c r="G22" s="16"/>
      <c r="H22" s="16"/>
      <c r="I22" s="16"/>
      <c r="J22" s="16"/>
      <c r="K22" s="16"/>
      <c r="L22" s="16"/>
      <c r="M22" s="16"/>
      <c r="N22" s="16"/>
      <c r="O22" s="16"/>
    </row>
    <row r="23" ht="20.25" customHeight="1" spans="1:15">
      <c r="A23" s="65" t="s">
        <v>103</v>
      </c>
      <c r="B23" s="65" t="s">
        <v>104</v>
      </c>
      <c r="C23" s="16">
        <v>3719220</v>
      </c>
      <c r="D23" s="16">
        <v>3719220</v>
      </c>
      <c r="E23" s="16">
        <v>3719220</v>
      </c>
      <c r="F23" s="16"/>
      <c r="G23" s="16"/>
      <c r="H23" s="16"/>
      <c r="I23" s="16"/>
      <c r="J23" s="16"/>
      <c r="K23" s="16"/>
      <c r="L23" s="16"/>
      <c r="M23" s="16"/>
      <c r="N23" s="16"/>
      <c r="O23" s="16"/>
    </row>
    <row r="24" ht="20.25" customHeight="1" spans="1:15">
      <c r="A24" s="44" t="s">
        <v>105</v>
      </c>
      <c r="B24" s="44"/>
      <c r="C24" s="16">
        <v>50770154.28</v>
      </c>
      <c r="D24" s="16">
        <v>50770154.28</v>
      </c>
      <c r="E24" s="16">
        <v>46927135.08</v>
      </c>
      <c r="F24" s="16">
        <v>3843019.2</v>
      </c>
      <c r="G24" s="16"/>
      <c r="H24" s="16"/>
      <c r="I24" s="16"/>
      <c r="J24" s="16"/>
      <c r="K24" s="16"/>
      <c r="L24" s="16"/>
      <c r="M24" s="16"/>
      <c r="N24" s="16"/>
      <c r="O24" s="16"/>
    </row>
  </sheetData>
  <mergeCells count="11">
    <mergeCell ref="A2:O2"/>
    <mergeCell ref="A3:I3"/>
    <mergeCell ref="D4:F4"/>
    <mergeCell ref="J4:O4"/>
    <mergeCell ref="A24:B24"/>
    <mergeCell ref="A4:A5"/>
    <mergeCell ref="B4:B5"/>
    <mergeCell ref="C4:C5"/>
    <mergeCell ref="G4:G5"/>
    <mergeCell ref="H4:H5"/>
    <mergeCell ref="I4:I5"/>
  </mergeCells>
  <pageMargins left="0.196527777777778" right="0.161111111111111" top="0.802777777777778" bottom="0.409027777777778" header="0.5" footer="0.5"/>
  <pageSetup paperSize="9" scale="70" pageOrder="overThenDown"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6"/>
  <sheetViews>
    <sheetView showZeros="0" workbookViewId="0">
      <pane ySplit="1" topLeftCell="A2" activePane="bottomLeft" state="frozen"/>
      <selection/>
      <selection pane="bottomLeft" activeCell="B23" sqref="B23"/>
    </sheetView>
  </sheetViews>
  <sheetFormatPr defaultColWidth="8.85" defaultRowHeight="15" customHeight="1" outlineLevelCol="3"/>
  <cols>
    <col min="1" max="4" width="35.7083333333333" customWidth="1"/>
  </cols>
  <sheetData>
    <row r="1" ht="18.75" customHeight="1" spans="1:4">
      <c r="A1" s="1"/>
      <c r="B1" s="1"/>
      <c r="C1" s="1"/>
      <c r="D1" s="5" t="s">
        <v>106</v>
      </c>
    </row>
    <row r="2" ht="45" customHeight="1" spans="1:4">
      <c r="A2" s="3" t="s">
        <v>107</v>
      </c>
      <c r="B2" s="3"/>
      <c r="C2" s="3"/>
      <c r="D2" s="3"/>
    </row>
    <row r="3" ht="18.75" customHeight="1" spans="1:4">
      <c r="A3" s="4" t="str">
        <f>"单位名称："&amp;"华宁县第一中学"</f>
        <v>单位名称：华宁县第一中学</v>
      </c>
      <c r="B3" s="4"/>
      <c r="C3" s="66"/>
      <c r="D3" s="5" t="s">
        <v>2</v>
      </c>
    </row>
    <row r="4" ht="22.5" customHeight="1" spans="1:4">
      <c r="A4" s="7" t="s">
        <v>3</v>
      </c>
      <c r="B4" s="7"/>
      <c r="C4" s="7" t="s">
        <v>4</v>
      </c>
      <c r="D4" s="7"/>
    </row>
    <row r="5" ht="18.75" customHeight="1" spans="1:4">
      <c r="A5" s="7" t="s">
        <v>5</v>
      </c>
      <c r="B5" s="7" t="s">
        <v>6</v>
      </c>
      <c r="C5" s="7" t="s">
        <v>108</v>
      </c>
      <c r="D5" s="7" t="s">
        <v>6</v>
      </c>
    </row>
    <row r="6" ht="18.75" customHeight="1" spans="1:4">
      <c r="A6" s="7"/>
      <c r="B6" s="7"/>
      <c r="C6" s="7"/>
      <c r="D6" s="7"/>
    </row>
    <row r="7" ht="22.5" customHeight="1" spans="1:4">
      <c r="A7" s="14" t="s">
        <v>109</v>
      </c>
      <c r="B7" s="16">
        <v>50770154.28</v>
      </c>
      <c r="C7" s="14" t="s">
        <v>110</v>
      </c>
      <c r="D7" s="16">
        <v>50770154.28</v>
      </c>
    </row>
    <row r="8" ht="22.5" customHeight="1" spans="1:4">
      <c r="A8" s="14" t="s">
        <v>111</v>
      </c>
      <c r="B8" s="16">
        <v>50770154.28</v>
      </c>
      <c r="C8" s="14" t="str">
        <f>"（"&amp;"一"&amp;"）"&amp;"教育支出"</f>
        <v>（一）教育支出</v>
      </c>
      <c r="D8" s="16">
        <v>36490491.23</v>
      </c>
    </row>
    <row r="9" ht="22.5" customHeight="1" spans="1:4">
      <c r="A9" s="14" t="s">
        <v>112</v>
      </c>
      <c r="B9" s="16"/>
      <c r="C9" s="14" t="str">
        <f>"（"&amp;"二"&amp;"）"&amp;"社会保障和就业支出"</f>
        <v>（二）社会保障和就业支出</v>
      </c>
      <c r="D9" s="16">
        <v>6312485.6</v>
      </c>
    </row>
    <row r="10" ht="22.5" customHeight="1" spans="1:4">
      <c r="A10" s="14" t="s">
        <v>113</v>
      </c>
      <c r="B10" s="16"/>
      <c r="C10" s="14" t="str">
        <f>"（"&amp;"三"&amp;"）"&amp;"卫生健康支出"</f>
        <v>（三）卫生健康支出</v>
      </c>
      <c r="D10" s="16">
        <v>4247957.45</v>
      </c>
    </row>
    <row r="11" ht="22.5" customHeight="1" spans="1:4">
      <c r="A11" s="14" t="s">
        <v>114</v>
      </c>
      <c r="B11" s="16"/>
      <c r="C11" s="14" t="str">
        <f>"（"&amp;"四"&amp;"）"&amp;"住房保障支出"</f>
        <v>（四）住房保障支出</v>
      </c>
      <c r="D11" s="16">
        <v>3719220</v>
      </c>
    </row>
    <row r="12" ht="22.5" customHeight="1" spans="1:4">
      <c r="A12" s="14" t="s">
        <v>111</v>
      </c>
      <c r="B12" s="16"/>
      <c r="C12" s="14"/>
      <c r="D12" s="16"/>
    </row>
    <row r="13" ht="22.5" customHeight="1" spans="1:4">
      <c r="A13" s="14" t="s">
        <v>112</v>
      </c>
      <c r="B13" s="16"/>
      <c r="C13" s="14"/>
      <c r="D13" s="16"/>
    </row>
    <row r="14" ht="22.5" customHeight="1" spans="1:4">
      <c r="A14" s="14" t="s">
        <v>113</v>
      </c>
      <c r="B14" s="16"/>
      <c r="C14" s="14"/>
      <c r="D14" s="16"/>
    </row>
    <row r="15" ht="22.5" customHeight="1" spans="1:4">
      <c r="A15" s="67"/>
      <c r="B15" s="16"/>
      <c r="C15" s="14" t="s">
        <v>115</v>
      </c>
      <c r="D15" s="16"/>
    </row>
    <row r="16" ht="22.5" customHeight="1" spans="1:4">
      <c r="A16" s="68" t="s">
        <v>116</v>
      </c>
      <c r="B16" s="69">
        <v>50770154.28</v>
      </c>
      <c r="C16" s="70" t="s">
        <v>117</v>
      </c>
      <c r="D16" s="69">
        <v>50770154.28</v>
      </c>
    </row>
  </sheetData>
  <mergeCells count="8">
    <mergeCell ref="A2:D2"/>
    <mergeCell ref="A3:B3"/>
    <mergeCell ref="A4:B4"/>
    <mergeCell ref="C4:D4"/>
    <mergeCell ref="A5:A6"/>
    <mergeCell ref="B5:B6"/>
    <mergeCell ref="C5:C6"/>
    <mergeCell ref="D5:D6"/>
  </mergeCells>
  <pageMargins left="0.75" right="0.75" top="1" bottom="1" header="0.5" footer="0.5"/>
  <pageSetup paperSize="9" scale="92" pageOrder="overThenDown"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4"/>
  <sheetViews>
    <sheetView showZeros="0" workbookViewId="0">
      <pane ySplit="1" topLeftCell="A2" activePane="bottomLeft" state="frozen"/>
      <selection/>
      <selection pane="bottomLeft" activeCell="J13" sqref="J13"/>
    </sheetView>
  </sheetViews>
  <sheetFormatPr defaultColWidth="8.85" defaultRowHeight="15" customHeight="1" outlineLevelCol="6"/>
  <cols>
    <col min="1" max="1" width="21.425" customWidth="1"/>
    <col min="2" max="2" width="28.575" customWidth="1"/>
    <col min="3" max="7" width="21.425" customWidth="1"/>
  </cols>
  <sheetData>
    <row r="1" ht="18.75" customHeight="1" spans="1:7">
      <c r="A1" s="1"/>
      <c r="B1" s="1"/>
      <c r="C1" s="1"/>
      <c r="D1" s="1"/>
      <c r="E1" s="1"/>
      <c r="F1" s="1"/>
      <c r="G1" s="39" t="s">
        <v>118</v>
      </c>
    </row>
    <row r="2" ht="37.5" customHeight="1" spans="1:7">
      <c r="A2" s="3" t="s">
        <v>119</v>
      </c>
      <c r="B2" s="3"/>
      <c r="C2" s="3"/>
      <c r="D2" s="3"/>
      <c r="E2" s="3"/>
      <c r="F2" s="3"/>
      <c r="G2" s="3"/>
    </row>
    <row r="3" ht="18.75" customHeight="1" spans="1:7">
      <c r="A3" s="40" t="str">
        <f>"单位名称："&amp;"华宁县第一中学"</f>
        <v>单位名称：华宁县第一中学</v>
      </c>
      <c r="B3" s="40"/>
      <c r="C3" s="40"/>
      <c r="D3" s="41"/>
      <c r="E3" s="41"/>
      <c r="F3" s="41"/>
      <c r="G3" s="42" t="s">
        <v>29</v>
      </c>
    </row>
    <row r="4" ht="18.75" customHeight="1" spans="1:7">
      <c r="A4" s="12" t="s">
        <v>120</v>
      </c>
      <c r="B4" s="12" t="s">
        <v>60</v>
      </c>
      <c r="C4" s="43" t="s">
        <v>32</v>
      </c>
      <c r="D4" s="43" t="s">
        <v>63</v>
      </c>
      <c r="E4" s="43"/>
      <c r="F4" s="43"/>
      <c r="G4" s="12" t="s">
        <v>64</v>
      </c>
    </row>
    <row r="5" ht="18.75" customHeight="1" spans="1:7">
      <c r="A5" s="12" t="s">
        <v>59</v>
      </c>
      <c r="B5" s="12" t="s">
        <v>60</v>
      </c>
      <c r="C5" s="43"/>
      <c r="D5" s="43" t="s">
        <v>34</v>
      </c>
      <c r="E5" s="43" t="s">
        <v>121</v>
      </c>
      <c r="F5" s="43" t="s">
        <v>122</v>
      </c>
      <c r="G5" s="12"/>
    </row>
    <row r="6" ht="18.75" customHeight="1" spans="1:7">
      <c r="A6" s="13" t="s">
        <v>46</v>
      </c>
      <c r="B6" s="13" t="s">
        <v>47</v>
      </c>
      <c r="C6" s="13" t="s">
        <v>48</v>
      </c>
      <c r="D6" s="13" t="s">
        <v>49</v>
      </c>
      <c r="E6" s="13" t="s">
        <v>50</v>
      </c>
      <c r="F6" s="13" t="s">
        <v>51</v>
      </c>
      <c r="G6" s="13" t="s">
        <v>52</v>
      </c>
    </row>
    <row r="7" ht="20.25" customHeight="1" spans="1:7">
      <c r="A7" s="15" t="s">
        <v>71</v>
      </c>
      <c r="B7" s="15" t="s">
        <v>72</v>
      </c>
      <c r="C7" s="16">
        <v>36490491.23</v>
      </c>
      <c r="D7" s="16">
        <v>32825696.03</v>
      </c>
      <c r="E7" s="16">
        <v>31797696.03</v>
      </c>
      <c r="F7" s="16">
        <v>1028000</v>
      </c>
      <c r="G7" s="16">
        <v>3664795.2</v>
      </c>
    </row>
    <row r="8" ht="20.25" customHeight="1" spans="1:7">
      <c r="A8" s="64" t="s">
        <v>73</v>
      </c>
      <c r="B8" s="64" t="s">
        <v>74</v>
      </c>
      <c r="C8" s="16">
        <v>36490491.23</v>
      </c>
      <c r="D8" s="16">
        <v>32825696.03</v>
      </c>
      <c r="E8" s="16">
        <v>31797696.03</v>
      </c>
      <c r="F8" s="16">
        <v>1028000</v>
      </c>
      <c r="G8" s="16">
        <v>3664795.2</v>
      </c>
    </row>
    <row r="9" ht="20.25" customHeight="1" spans="1:7">
      <c r="A9" s="65" t="s">
        <v>75</v>
      </c>
      <c r="B9" s="65" t="s">
        <v>76</v>
      </c>
      <c r="C9" s="16">
        <v>36490491.23</v>
      </c>
      <c r="D9" s="16">
        <v>32825696.03</v>
      </c>
      <c r="E9" s="16">
        <v>31797696.03</v>
      </c>
      <c r="F9" s="16">
        <v>1028000</v>
      </c>
      <c r="G9" s="16">
        <v>3664795.2</v>
      </c>
    </row>
    <row r="10" ht="20.25" customHeight="1" spans="1:7">
      <c r="A10" s="15" t="s">
        <v>77</v>
      </c>
      <c r="B10" s="15" t="s">
        <v>78</v>
      </c>
      <c r="C10" s="16">
        <v>6312485.6</v>
      </c>
      <c r="D10" s="16">
        <v>6134261.6</v>
      </c>
      <c r="E10" s="16">
        <v>6134261.6</v>
      </c>
      <c r="F10" s="16"/>
      <c r="G10" s="16">
        <v>178224</v>
      </c>
    </row>
    <row r="11" ht="20.25" customHeight="1" spans="1:7">
      <c r="A11" s="64" t="s">
        <v>79</v>
      </c>
      <c r="B11" s="64" t="s">
        <v>80</v>
      </c>
      <c r="C11" s="16">
        <v>6134261.6</v>
      </c>
      <c r="D11" s="16">
        <v>6134261.6</v>
      </c>
      <c r="E11" s="16">
        <v>6134261.6</v>
      </c>
      <c r="F11" s="16"/>
      <c r="G11" s="16"/>
    </row>
    <row r="12" ht="20.25" customHeight="1" spans="1:7">
      <c r="A12" s="65" t="s">
        <v>81</v>
      </c>
      <c r="B12" s="65" t="s">
        <v>82</v>
      </c>
      <c r="C12" s="16">
        <v>1310400</v>
      </c>
      <c r="D12" s="16">
        <v>1310400</v>
      </c>
      <c r="E12" s="16">
        <v>1310400</v>
      </c>
      <c r="F12" s="16"/>
      <c r="G12" s="16"/>
    </row>
    <row r="13" ht="20.25" customHeight="1" spans="1:7">
      <c r="A13" s="65" t="s">
        <v>83</v>
      </c>
      <c r="B13" s="65" t="s">
        <v>84</v>
      </c>
      <c r="C13" s="16">
        <v>4823861.6</v>
      </c>
      <c r="D13" s="16">
        <v>4823861.6</v>
      </c>
      <c r="E13" s="16">
        <v>4823861.6</v>
      </c>
      <c r="F13" s="16"/>
      <c r="G13" s="16"/>
    </row>
    <row r="14" ht="20.25" customHeight="1" spans="1:7">
      <c r="A14" s="64" t="s">
        <v>85</v>
      </c>
      <c r="B14" s="64" t="s">
        <v>86</v>
      </c>
      <c r="C14" s="16">
        <v>178224</v>
      </c>
      <c r="D14" s="16"/>
      <c r="E14" s="16"/>
      <c r="F14" s="16"/>
      <c r="G14" s="16">
        <v>178224</v>
      </c>
    </row>
    <row r="15" ht="20.25" customHeight="1" spans="1:7">
      <c r="A15" s="65" t="s">
        <v>87</v>
      </c>
      <c r="B15" s="65" t="s">
        <v>88</v>
      </c>
      <c r="C15" s="16">
        <v>178224</v>
      </c>
      <c r="D15" s="16"/>
      <c r="E15" s="16"/>
      <c r="F15" s="16"/>
      <c r="G15" s="16">
        <v>178224</v>
      </c>
    </row>
    <row r="16" ht="20.25" customHeight="1" spans="1:7">
      <c r="A16" s="15" t="s">
        <v>89</v>
      </c>
      <c r="B16" s="15" t="s">
        <v>90</v>
      </c>
      <c r="C16" s="16">
        <v>4247957.45</v>
      </c>
      <c r="D16" s="16">
        <v>4247957.45</v>
      </c>
      <c r="E16" s="16">
        <v>4247957.45</v>
      </c>
      <c r="F16" s="16"/>
      <c r="G16" s="16"/>
    </row>
    <row r="17" ht="20.25" customHeight="1" spans="1:7">
      <c r="A17" s="64" t="s">
        <v>91</v>
      </c>
      <c r="B17" s="64" t="s">
        <v>92</v>
      </c>
      <c r="C17" s="16">
        <v>4247957.45</v>
      </c>
      <c r="D17" s="16">
        <v>4247957.45</v>
      </c>
      <c r="E17" s="16">
        <v>4247957.45</v>
      </c>
      <c r="F17" s="16"/>
      <c r="G17" s="16"/>
    </row>
    <row r="18" ht="20.25" customHeight="1" spans="1:7">
      <c r="A18" s="65" t="s">
        <v>93</v>
      </c>
      <c r="B18" s="65" t="s">
        <v>94</v>
      </c>
      <c r="C18" s="16">
        <v>2502378.21</v>
      </c>
      <c r="D18" s="16">
        <v>2502378.21</v>
      </c>
      <c r="E18" s="16">
        <v>2502378.21</v>
      </c>
      <c r="F18" s="16"/>
      <c r="G18" s="16"/>
    </row>
    <row r="19" ht="20.25" customHeight="1" spans="1:7">
      <c r="A19" s="65" t="s">
        <v>95</v>
      </c>
      <c r="B19" s="65" t="s">
        <v>96</v>
      </c>
      <c r="C19" s="16">
        <v>1505153.61</v>
      </c>
      <c r="D19" s="16">
        <v>1505153.61</v>
      </c>
      <c r="E19" s="16">
        <v>1505153.61</v>
      </c>
      <c r="F19" s="16"/>
      <c r="G19" s="16"/>
    </row>
    <row r="20" ht="20.25" customHeight="1" spans="1:7">
      <c r="A20" s="65" t="s">
        <v>97</v>
      </c>
      <c r="B20" s="65" t="s">
        <v>98</v>
      </c>
      <c r="C20" s="16">
        <v>240425.63</v>
      </c>
      <c r="D20" s="16">
        <v>240425.63</v>
      </c>
      <c r="E20" s="16">
        <v>240425.63</v>
      </c>
      <c r="F20" s="16"/>
      <c r="G20" s="16"/>
    </row>
    <row r="21" ht="20.25" customHeight="1" spans="1:7">
      <c r="A21" s="15" t="s">
        <v>99</v>
      </c>
      <c r="B21" s="15" t="s">
        <v>100</v>
      </c>
      <c r="C21" s="16">
        <v>3719220</v>
      </c>
      <c r="D21" s="16">
        <v>3719220</v>
      </c>
      <c r="E21" s="16">
        <v>3719220</v>
      </c>
      <c r="F21" s="16"/>
      <c r="G21" s="16"/>
    </row>
    <row r="22" ht="20.25" customHeight="1" spans="1:7">
      <c r="A22" s="64" t="s">
        <v>101</v>
      </c>
      <c r="B22" s="64" t="s">
        <v>102</v>
      </c>
      <c r="C22" s="16">
        <v>3719220</v>
      </c>
      <c r="D22" s="16">
        <v>3719220</v>
      </c>
      <c r="E22" s="16">
        <v>3719220</v>
      </c>
      <c r="F22" s="16"/>
      <c r="G22" s="16"/>
    </row>
    <row r="23" ht="20.25" customHeight="1" spans="1:7">
      <c r="A23" s="65" t="s">
        <v>103</v>
      </c>
      <c r="B23" s="65" t="s">
        <v>104</v>
      </c>
      <c r="C23" s="16">
        <v>3719220</v>
      </c>
      <c r="D23" s="16">
        <v>3719220</v>
      </c>
      <c r="E23" s="16">
        <v>3719220</v>
      </c>
      <c r="F23" s="16"/>
      <c r="G23" s="16"/>
    </row>
    <row r="24" ht="20.25" customHeight="1" spans="1:7">
      <c r="A24" s="44" t="s">
        <v>105</v>
      </c>
      <c r="B24" s="44"/>
      <c r="C24" s="45">
        <v>50770154.28</v>
      </c>
      <c r="D24" s="45">
        <v>46927135.08</v>
      </c>
      <c r="E24" s="45">
        <v>45899135.08</v>
      </c>
      <c r="F24" s="45">
        <v>1028000</v>
      </c>
      <c r="G24" s="45">
        <v>3843019.2</v>
      </c>
    </row>
  </sheetData>
  <mergeCells count="7">
    <mergeCell ref="A2:G2"/>
    <mergeCell ref="A3:C3"/>
    <mergeCell ref="A4:B4"/>
    <mergeCell ref="D4:F4"/>
    <mergeCell ref="A24:B24"/>
    <mergeCell ref="C4:C5"/>
    <mergeCell ref="G4:G5"/>
  </mergeCells>
  <pageMargins left="0.75" right="0.75" top="1" bottom="1" header="0.5" footer="0.5"/>
  <pageSetup paperSize="1" scale="78" pageOrder="overThenDown"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A21" sqref="A21"/>
    </sheetView>
  </sheetViews>
  <sheetFormatPr defaultColWidth="8.85" defaultRowHeight="15" customHeight="1" outlineLevelRow="7" outlineLevelCol="5"/>
  <cols>
    <col min="1" max="6" width="28.575" customWidth="1"/>
  </cols>
  <sheetData>
    <row r="1" ht="18.75" customHeight="1" spans="1:6">
      <c r="A1" s="57"/>
      <c r="B1" s="57"/>
      <c r="C1" s="58"/>
      <c r="D1" s="1"/>
      <c r="E1" s="1"/>
      <c r="F1" s="59" t="s">
        <v>123</v>
      </c>
    </row>
    <row r="2" ht="41.25" customHeight="1" spans="1:6">
      <c r="A2" s="60" t="s">
        <v>124</v>
      </c>
      <c r="B2" s="60"/>
      <c r="C2" s="60"/>
      <c r="D2" s="60"/>
      <c r="E2" s="60"/>
      <c r="F2" s="60"/>
    </row>
    <row r="3" ht="18.75" customHeight="1" spans="1:6">
      <c r="A3" s="4" t="str">
        <f>"单位名称："&amp;"华宁县第一中学"</f>
        <v>单位名称：华宁县第一中学</v>
      </c>
      <c r="B3" s="4"/>
      <c r="C3" s="4"/>
      <c r="D3" s="61"/>
      <c r="E3" s="1"/>
      <c r="F3" s="59" t="s">
        <v>29</v>
      </c>
    </row>
    <row r="4" ht="18.75" customHeight="1" spans="1:6">
      <c r="A4" s="12" t="s">
        <v>125</v>
      </c>
      <c r="B4" s="43" t="s">
        <v>126</v>
      </c>
      <c r="C4" s="43" t="s">
        <v>127</v>
      </c>
      <c r="D4" s="43"/>
      <c r="E4" s="43"/>
      <c r="F4" s="43" t="s">
        <v>128</v>
      </c>
    </row>
    <row r="5" ht="18.75" customHeight="1" spans="1:6">
      <c r="A5" s="12"/>
      <c r="B5" s="43"/>
      <c r="C5" s="43" t="s">
        <v>34</v>
      </c>
      <c r="D5" s="43" t="s">
        <v>129</v>
      </c>
      <c r="E5" s="43" t="s">
        <v>130</v>
      </c>
      <c r="F5" s="43"/>
    </row>
    <row r="6" ht="18.75" customHeight="1" spans="1:6">
      <c r="A6" s="62">
        <v>1</v>
      </c>
      <c r="B6" s="63">
        <v>2</v>
      </c>
      <c r="C6" s="62">
        <v>3</v>
      </c>
      <c r="D6" s="62">
        <v>4</v>
      </c>
      <c r="E6" s="62">
        <v>5</v>
      </c>
      <c r="F6" s="62">
        <v>6</v>
      </c>
    </row>
    <row r="7" ht="20.25" customHeight="1" spans="1:6">
      <c r="A7" s="16"/>
      <c r="B7" s="16"/>
      <c r="C7" s="16"/>
      <c r="D7" s="16"/>
      <c r="E7" s="16"/>
      <c r="F7" s="16"/>
    </row>
    <row r="8" customHeight="1" spans="1:1">
      <c r="A8" t="s">
        <v>131</v>
      </c>
    </row>
  </sheetData>
  <mergeCells count="6">
    <mergeCell ref="A2:F2"/>
    <mergeCell ref="A3:C3"/>
    <mergeCell ref="C4:E4"/>
    <mergeCell ref="A4:A5"/>
    <mergeCell ref="B4:B5"/>
    <mergeCell ref="F4:F5"/>
  </mergeCells>
  <pageMargins left="0.75" right="0.75" top="1" bottom="1" header="0.5" footer="0.5"/>
  <pageSetup paperSize="1" scale="72" pageOrder="overThenDown"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9"/>
  <sheetViews>
    <sheetView showZeros="0" topLeftCell="D1" workbookViewId="0">
      <pane ySplit="1" topLeftCell="A10" activePane="bottomLeft" state="frozen"/>
      <selection/>
      <selection pane="bottomLeft" activeCell="Y8" sqref="Y8"/>
    </sheetView>
  </sheetViews>
  <sheetFormatPr defaultColWidth="8.85" defaultRowHeight="15" customHeight="1"/>
  <cols>
    <col min="1" max="1" width="13.5" customWidth="1"/>
    <col min="2" max="2" width="18.5" customWidth="1"/>
    <col min="3" max="3" width="18" customWidth="1"/>
    <col min="4" max="4" width="9.5" customWidth="1"/>
    <col min="5" max="5" width="18.75" customWidth="1"/>
    <col min="6" max="6" width="8.625" customWidth="1"/>
    <col min="7" max="7" width="18.25" customWidth="1"/>
    <col min="8" max="8" width="13.75" customWidth="1"/>
    <col min="9" max="9" width="12.875" customWidth="1"/>
    <col min="10" max="11" width="7.375" customWidth="1"/>
    <col min="12" max="12" width="14.125" customWidth="1"/>
    <col min="13" max="23" width="5.5" customWidth="1"/>
  </cols>
  <sheetData>
    <row r="1" ht="18.75" customHeight="1" spans="1:23">
      <c r="A1" s="1"/>
      <c r="B1" s="1"/>
      <c r="C1" s="1"/>
      <c r="D1" s="1"/>
      <c r="E1" s="1"/>
      <c r="F1" s="1"/>
      <c r="G1" s="1"/>
      <c r="H1" s="1"/>
      <c r="I1" s="1"/>
      <c r="J1" s="1"/>
      <c r="K1" s="1"/>
      <c r="L1" s="2"/>
      <c r="M1" s="2"/>
      <c r="N1" s="2"/>
      <c r="O1" s="2"/>
      <c r="P1" s="2"/>
      <c r="Q1" s="2"/>
      <c r="R1" s="2"/>
      <c r="S1" s="2"/>
      <c r="T1" s="2"/>
      <c r="U1" s="2"/>
      <c r="V1" s="2"/>
      <c r="W1" s="2" t="s">
        <v>132</v>
      </c>
    </row>
    <row r="2" ht="45" customHeight="1" spans="1:23">
      <c r="A2" s="3" t="s">
        <v>133</v>
      </c>
      <c r="B2" s="3"/>
      <c r="C2" s="3"/>
      <c r="D2" s="3"/>
      <c r="E2" s="3"/>
      <c r="F2" s="3"/>
      <c r="G2" s="3"/>
      <c r="H2" s="3"/>
      <c r="I2" s="3"/>
      <c r="J2" s="3"/>
      <c r="K2" s="3"/>
      <c r="L2" s="53"/>
      <c r="M2" s="53"/>
      <c r="N2" s="53"/>
      <c r="O2" s="53"/>
      <c r="P2" s="53"/>
      <c r="Q2" s="53"/>
      <c r="R2" s="53"/>
      <c r="S2" s="53"/>
      <c r="T2" s="53"/>
      <c r="U2" s="53"/>
      <c r="V2" s="53"/>
      <c r="W2" s="53"/>
    </row>
    <row r="3" ht="18.75" customHeight="1" spans="1:23">
      <c r="A3" s="4" t="str">
        <f>"单位名称："&amp;"华宁县第一中学"</f>
        <v>单位名称：华宁县第一中学</v>
      </c>
      <c r="B3" s="4"/>
      <c r="C3" s="4"/>
      <c r="D3" s="4"/>
      <c r="E3" s="4"/>
      <c r="F3" s="4"/>
      <c r="G3" s="4"/>
      <c r="H3" s="54"/>
      <c r="I3" s="54"/>
      <c r="J3" s="54"/>
      <c r="K3" s="54"/>
      <c r="L3" s="5"/>
      <c r="M3" s="5"/>
      <c r="N3" s="5"/>
      <c r="O3" s="5"/>
      <c r="P3" s="5"/>
      <c r="Q3" s="5"/>
      <c r="R3" s="5"/>
      <c r="S3" s="5"/>
      <c r="T3" s="5"/>
      <c r="U3" s="5"/>
      <c r="V3" s="5"/>
      <c r="W3" s="5" t="s">
        <v>29</v>
      </c>
    </row>
    <row r="4" ht="18.75" customHeight="1" spans="1:23">
      <c r="A4" s="55" t="s">
        <v>134</v>
      </c>
      <c r="B4" s="55" t="s">
        <v>135</v>
      </c>
      <c r="C4" s="55" t="s">
        <v>136</v>
      </c>
      <c r="D4" s="55" t="s">
        <v>137</v>
      </c>
      <c r="E4" s="55" t="s">
        <v>138</v>
      </c>
      <c r="F4" s="55" t="s">
        <v>139</v>
      </c>
      <c r="G4" s="55" t="s">
        <v>140</v>
      </c>
      <c r="H4" s="56" t="s">
        <v>32</v>
      </c>
      <c r="I4" s="56" t="s">
        <v>141</v>
      </c>
      <c r="J4" s="55"/>
      <c r="K4" s="55"/>
      <c r="L4" s="55"/>
      <c r="M4" s="55"/>
      <c r="N4" s="55" t="s">
        <v>142</v>
      </c>
      <c r="O4" s="55"/>
      <c r="P4" s="55"/>
      <c r="Q4" s="55" t="s">
        <v>38</v>
      </c>
      <c r="R4" s="55" t="s">
        <v>62</v>
      </c>
      <c r="S4" s="55"/>
      <c r="T4" s="55"/>
      <c r="U4" s="55"/>
      <c r="V4" s="55"/>
      <c r="W4" s="55"/>
    </row>
    <row r="5" ht="23" customHeight="1" spans="1:23">
      <c r="A5" s="55"/>
      <c r="B5" s="55"/>
      <c r="C5" s="55"/>
      <c r="D5" s="55"/>
      <c r="E5" s="55"/>
      <c r="F5" s="55"/>
      <c r="G5" s="55"/>
      <c r="H5" s="56" t="s">
        <v>143</v>
      </c>
      <c r="I5" s="56" t="s">
        <v>144</v>
      </c>
      <c r="J5" s="55" t="s">
        <v>36</v>
      </c>
      <c r="K5" s="55" t="s">
        <v>37</v>
      </c>
      <c r="L5" s="55"/>
      <c r="M5" s="55"/>
      <c r="N5" s="55" t="s">
        <v>142</v>
      </c>
      <c r="O5" s="55" t="s">
        <v>36</v>
      </c>
      <c r="P5" s="55" t="s">
        <v>37</v>
      </c>
      <c r="Q5" s="55" t="s">
        <v>38</v>
      </c>
      <c r="R5" s="55" t="s">
        <v>62</v>
      </c>
      <c r="S5" s="55" t="s">
        <v>41</v>
      </c>
      <c r="T5" s="55" t="s">
        <v>42</v>
      </c>
      <c r="U5" s="55" t="s">
        <v>43</v>
      </c>
      <c r="V5" s="55" t="s">
        <v>44</v>
      </c>
      <c r="W5" s="55" t="s">
        <v>45</v>
      </c>
    </row>
    <row r="6" ht="18.75" customHeight="1" spans="1:23">
      <c r="A6" s="55"/>
      <c r="B6" s="55"/>
      <c r="C6" s="55"/>
      <c r="D6" s="55"/>
      <c r="E6" s="55"/>
      <c r="F6" s="55"/>
      <c r="G6" s="55"/>
      <c r="H6" s="56"/>
      <c r="I6" s="56" t="s">
        <v>145</v>
      </c>
      <c r="J6" s="55" t="s">
        <v>146</v>
      </c>
      <c r="K6" s="55" t="s">
        <v>147</v>
      </c>
      <c r="L6" s="55" t="s">
        <v>148</v>
      </c>
      <c r="M6" s="55" t="s">
        <v>149</v>
      </c>
      <c r="N6" s="55" t="s">
        <v>35</v>
      </c>
      <c r="O6" s="55" t="s">
        <v>36</v>
      </c>
      <c r="P6" s="55" t="s">
        <v>37</v>
      </c>
      <c r="Q6" s="55"/>
      <c r="R6" s="55" t="s">
        <v>34</v>
      </c>
      <c r="S6" s="55" t="s">
        <v>41</v>
      </c>
      <c r="T6" s="55" t="s">
        <v>42</v>
      </c>
      <c r="U6" s="55" t="s">
        <v>43</v>
      </c>
      <c r="V6" s="55" t="s">
        <v>44</v>
      </c>
      <c r="W6" s="55" t="s">
        <v>45</v>
      </c>
    </row>
    <row r="7" ht="55" customHeight="1" spans="1:23">
      <c r="A7" s="55"/>
      <c r="B7" s="55"/>
      <c r="C7" s="55"/>
      <c r="D7" s="55"/>
      <c r="E7" s="55"/>
      <c r="F7" s="55"/>
      <c r="G7" s="55"/>
      <c r="H7" s="56"/>
      <c r="I7" s="56" t="s">
        <v>34</v>
      </c>
      <c r="J7" s="55"/>
      <c r="K7" s="55"/>
      <c r="L7" s="55"/>
      <c r="M7" s="55"/>
      <c r="N7" s="55"/>
      <c r="O7" s="55"/>
      <c r="P7" s="55"/>
      <c r="Q7" s="55"/>
      <c r="R7" s="55"/>
      <c r="S7" s="55"/>
      <c r="T7" s="55"/>
      <c r="U7" s="55"/>
      <c r="V7" s="55"/>
      <c r="W7" s="55"/>
    </row>
    <row r="8" ht="35" customHeight="1" spans="1:23">
      <c r="A8" s="56" t="s">
        <v>46</v>
      </c>
      <c r="B8" s="56">
        <v>2</v>
      </c>
      <c r="C8" s="56">
        <v>3</v>
      </c>
      <c r="D8" s="56">
        <v>4</v>
      </c>
      <c r="E8" s="56">
        <v>5</v>
      </c>
      <c r="F8" s="56">
        <v>6</v>
      </c>
      <c r="G8" s="56">
        <v>7</v>
      </c>
      <c r="H8" s="56">
        <v>8</v>
      </c>
      <c r="I8" s="56">
        <v>9</v>
      </c>
      <c r="J8" s="56">
        <v>10</v>
      </c>
      <c r="K8" s="56">
        <v>11</v>
      </c>
      <c r="L8" s="56">
        <v>12</v>
      </c>
      <c r="M8" s="56">
        <v>13</v>
      </c>
      <c r="N8" s="56">
        <v>14</v>
      </c>
      <c r="O8" s="56">
        <v>15</v>
      </c>
      <c r="P8" s="56">
        <v>16</v>
      </c>
      <c r="Q8" s="56">
        <v>17</v>
      </c>
      <c r="R8" s="56">
        <v>18</v>
      </c>
      <c r="S8" s="56">
        <v>19</v>
      </c>
      <c r="T8" s="56">
        <v>20</v>
      </c>
      <c r="U8" s="56">
        <v>21</v>
      </c>
      <c r="V8" s="56">
        <v>22</v>
      </c>
      <c r="W8" s="56">
        <v>23</v>
      </c>
    </row>
    <row r="9" ht="24" customHeight="1" spans="1:23">
      <c r="A9" s="8" t="s">
        <v>56</v>
      </c>
      <c r="B9" s="8" t="s">
        <v>150</v>
      </c>
      <c r="C9" s="9" t="s">
        <v>151</v>
      </c>
      <c r="D9" s="8" t="s">
        <v>75</v>
      </c>
      <c r="E9" s="8" t="s">
        <v>76</v>
      </c>
      <c r="F9" s="8" t="s">
        <v>152</v>
      </c>
      <c r="G9" s="8" t="s">
        <v>153</v>
      </c>
      <c r="H9" s="16">
        <v>13465716</v>
      </c>
      <c r="I9" s="16">
        <v>13465716</v>
      </c>
      <c r="J9" s="16"/>
      <c r="K9" s="16"/>
      <c r="L9" s="16">
        <v>13465716</v>
      </c>
      <c r="M9" s="16"/>
      <c r="N9" s="16"/>
      <c r="O9" s="16"/>
      <c r="P9" s="16"/>
      <c r="Q9" s="16"/>
      <c r="R9" s="16"/>
      <c r="S9" s="16"/>
      <c r="T9" s="16"/>
      <c r="U9" s="16"/>
      <c r="V9" s="16"/>
      <c r="W9" s="16"/>
    </row>
    <row r="10" ht="24" customHeight="1" spans="1:23">
      <c r="A10" s="8" t="s">
        <v>56</v>
      </c>
      <c r="B10" s="8" t="s">
        <v>150</v>
      </c>
      <c r="C10" s="9" t="s">
        <v>151</v>
      </c>
      <c r="D10" s="8" t="s">
        <v>75</v>
      </c>
      <c r="E10" s="8" t="s">
        <v>76</v>
      </c>
      <c r="F10" s="8" t="s">
        <v>154</v>
      </c>
      <c r="G10" s="8" t="s">
        <v>155</v>
      </c>
      <c r="H10" s="16">
        <v>893352</v>
      </c>
      <c r="I10" s="16">
        <v>893352</v>
      </c>
      <c r="J10" s="16"/>
      <c r="K10" s="16"/>
      <c r="L10" s="16">
        <v>893352</v>
      </c>
      <c r="M10" s="16"/>
      <c r="N10" s="16"/>
      <c r="O10" s="16"/>
      <c r="P10" s="22"/>
      <c r="Q10" s="16"/>
      <c r="R10" s="16"/>
      <c r="S10" s="16"/>
      <c r="T10" s="16"/>
      <c r="U10" s="16"/>
      <c r="V10" s="16"/>
      <c r="W10" s="16"/>
    </row>
    <row r="11" ht="24" customHeight="1" spans="1:23">
      <c r="A11" s="8" t="s">
        <v>56</v>
      </c>
      <c r="B11" s="8" t="s">
        <v>150</v>
      </c>
      <c r="C11" s="9" t="s">
        <v>151</v>
      </c>
      <c r="D11" s="8" t="s">
        <v>75</v>
      </c>
      <c r="E11" s="8" t="s">
        <v>76</v>
      </c>
      <c r="F11" s="8" t="s">
        <v>154</v>
      </c>
      <c r="G11" s="8" t="s">
        <v>155</v>
      </c>
      <c r="H11" s="16">
        <v>30000</v>
      </c>
      <c r="I11" s="16">
        <v>30000</v>
      </c>
      <c r="J11" s="16"/>
      <c r="K11" s="16"/>
      <c r="L11" s="16">
        <v>30000</v>
      </c>
      <c r="M11" s="16"/>
      <c r="N11" s="16"/>
      <c r="O11" s="16"/>
      <c r="P11" s="22"/>
      <c r="Q11" s="16"/>
      <c r="R11" s="16"/>
      <c r="S11" s="16"/>
      <c r="T11" s="16"/>
      <c r="U11" s="16"/>
      <c r="V11" s="16"/>
      <c r="W11" s="16"/>
    </row>
    <row r="12" ht="24" customHeight="1" spans="1:23">
      <c r="A12" s="8" t="s">
        <v>56</v>
      </c>
      <c r="B12" s="8" t="s">
        <v>150</v>
      </c>
      <c r="C12" s="9" t="s">
        <v>151</v>
      </c>
      <c r="D12" s="8" t="s">
        <v>75</v>
      </c>
      <c r="E12" s="8" t="s">
        <v>76</v>
      </c>
      <c r="F12" s="8" t="s">
        <v>156</v>
      </c>
      <c r="G12" s="8" t="s">
        <v>157</v>
      </c>
      <c r="H12" s="16">
        <v>1122143</v>
      </c>
      <c r="I12" s="16">
        <v>1122143</v>
      </c>
      <c r="J12" s="16"/>
      <c r="K12" s="16"/>
      <c r="L12" s="16">
        <v>1122143</v>
      </c>
      <c r="M12" s="16"/>
      <c r="N12" s="16"/>
      <c r="O12" s="16"/>
      <c r="P12" s="22"/>
      <c r="Q12" s="16"/>
      <c r="R12" s="16"/>
      <c r="S12" s="16"/>
      <c r="T12" s="16"/>
      <c r="U12" s="16"/>
      <c r="V12" s="16"/>
      <c r="W12" s="16"/>
    </row>
    <row r="13" ht="24" customHeight="1" spans="1:23">
      <c r="A13" s="8" t="s">
        <v>56</v>
      </c>
      <c r="B13" s="8" t="s">
        <v>150</v>
      </c>
      <c r="C13" s="9" t="s">
        <v>151</v>
      </c>
      <c r="D13" s="8" t="s">
        <v>75</v>
      </c>
      <c r="E13" s="8" t="s">
        <v>76</v>
      </c>
      <c r="F13" s="8" t="s">
        <v>156</v>
      </c>
      <c r="G13" s="8" t="s">
        <v>157</v>
      </c>
      <c r="H13" s="16">
        <v>2568276</v>
      </c>
      <c r="I13" s="16">
        <v>2568276</v>
      </c>
      <c r="J13" s="16"/>
      <c r="K13" s="16"/>
      <c r="L13" s="16">
        <v>2568276</v>
      </c>
      <c r="M13" s="16"/>
      <c r="N13" s="16"/>
      <c r="O13" s="16"/>
      <c r="P13" s="22"/>
      <c r="Q13" s="16"/>
      <c r="R13" s="16"/>
      <c r="S13" s="16"/>
      <c r="T13" s="16"/>
      <c r="U13" s="16"/>
      <c r="V13" s="16"/>
      <c r="W13" s="16"/>
    </row>
    <row r="14" ht="24" customHeight="1" spans="1:23">
      <c r="A14" s="8" t="s">
        <v>56</v>
      </c>
      <c r="B14" s="8" t="s">
        <v>150</v>
      </c>
      <c r="C14" s="9" t="s">
        <v>151</v>
      </c>
      <c r="D14" s="8" t="s">
        <v>75</v>
      </c>
      <c r="E14" s="8" t="s">
        <v>76</v>
      </c>
      <c r="F14" s="8" t="s">
        <v>156</v>
      </c>
      <c r="G14" s="8" t="s">
        <v>157</v>
      </c>
      <c r="H14" s="16">
        <v>4508784</v>
      </c>
      <c r="I14" s="16">
        <v>4508784</v>
      </c>
      <c r="J14" s="16"/>
      <c r="K14" s="16"/>
      <c r="L14" s="16">
        <v>4508784</v>
      </c>
      <c r="M14" s="16"/>
      <c r="N14" s="16"/>
      <c r="O14" s="16"/>
      <c r="P14" s="22"/>
      <c r="Q14" s="16"/>
      <c r="R14" s="16"/>
      <c r="S14" s="16"/>
      <c r="T14" s="16"/>
      <c r="U14" s="16"/>
      <c r="V14" s="16"/>
      <c r="W14" s="16"/>
    </row>
    <row r="15" ht="24" customHeight="1" spans="1:23">
      <c r="A15" s="8" t="s">
        <v>56</v>
      </c>
      <c r="B15" s="8" t="s">
        <v>150</v>
      </c>
      <c r="C15" s="9" t="s">
        <v>151</v>
      </c>
      <c r="D15" s="8" t="s">
        <v>75</v>
      </c>
      <c r="E15" s="8" t="s">
        <v>76</v>
      </c>
      <c r="F15" s="8" t="s">
        <v>156</v>
      </c>
      <c r="G15" s="8" t="s">
        <v>157</v>
      </c>
      <c r="H15" s="16">
        <v>4337940</v>
      </c>
      <c r="I15" s="16">
        <v>4337940</v>
      </c>
      <c r="J15" s="16"/>
      <c r="K15" s="16"/>
      <c r="L15" s="16">
        <v>4337940</v>
      </c>
      <c r="M15" s="16"/>
      <c r="N15" s="16"/>
      <c r="O15" s="16"/>
      <c r="P15" s="22"/>
      <c r="Q15" s="16"/>
      <c r="R15" s="16"/>
      <c r="S15" s="16"/>
      <c r="T15" s="16"/>
      <c r="U15" s="16"/>
      <c r="V15" s="16"/>
      <c r="W15" s="16"/>
    </row>
    <row r="16" ht="24" customHeight="1" spans="1:23">
      <c r="A16" s="8" t="s">
        <v>56</v>
      </c>
      <c r="B16" s="8" t="s">
        <v>158</v>
      </c>
      <c r="C16" s="9" t="s">
        <v>159</v>
      </c>
      <c r="D16" s="8" t="s">
        <v>75</v>
      </c>
      <c r="E16" s="8" t="s">
        <v>76</v>
      </c>
      <c r="F16" s="8" t="s">
        <v>160</v>
      </c>
      <c r="G16" s="8" t="s">
        <v>161</v>
      </c>
      <c r="H16" s="16">
        <v>211043.95</v>
      </c>
      <c r="I16" s="16">
        <v>211043.95</v>
      </c>
      <c r="J16" s="16"/>
      <c r="K16" s="16"/>
      <c r="L16" s="16">
        <v>211043.95</v>
      </c>
      <c r="M16" s="16"/>
      <c r="N16" s="16"/>
      <c r="O16" s="16"/>
      <c r="P16" s="22"/>
      <c r="Q16" s="16"/>
      <c r="R16" s="16"/>
      <c r="S16" s="16"/>
      <c r="T16" s="16"/>
      <c r="U16" s="16"/>
      <c r="V16" s="16"/>
      <c r="W16" s="16"/>
    </row>
    <row r="17" ht="24" customHeight="1" spans="1:23">
      <c r="A17" s="8" t="s">
        <v>56</v>
      </c>
      <c r="B17" s="8" t="s">
        <v>158</v>
      </c>
      <c r="C17" s="9" t="s">
        <v>159</v>
      </c>
      <c r="D17" s="8" t="s">
        <v>83</v>
      </c>
      <c r="E17" s="9" t="s">
        <v>84</v>
      </c>
      <c r="F17" s="8" t="s">
        <v>162</v>
      </c>
      <c r="G17" s="9" t="s">
        <v>163</v>
      </c>
      <c r="H17" s="16">
        <v>4823861.6</v>
      </c>
      <c r="I17" s="16">
        <v>4823861.6</v>
      </c>
      <c r="J17" s="16"/>
      <c r="K17" s="16"/>
      <c r="L17" s="16">
        <v>4823861.6</v>
      </c>
      <c r="M17" s="16"/>
      <c r="N17" s="16"/>
      <c r="O17" s="16"/>
      <c r="P17" s="22"/>
      <c r="Q17" s="16"/>
      <c r="R17" s="16"/>
      <c r="S17" s="16"/>
      <c r="T17" s="16"/>
      <c r="U17" s="16"/>
      <c r="V17" s="16"/>
      <c r="W17" s="16"/>
    </row>
    <row r="18" ht="24" customHeight="1" spans="1:23">
      <c r="A18" s="8" t="s">
        <v>56</v>
      </c>
      <c r="B18" s="8" t="s">
        <v>158</v>
      </c>
      <c r="C18" s="9" t="s">
        <v>159</v>
      </c>
      <c r="D18" s="8" t="s">
        <v>93</v>
      </c>
      <c r="E18" s="8" t="s">
        <v>94</v>
      </c>
      <c r="F18" s="8" t="s">
        <v>164</v>
      </c>
      <c r="G18" s="8" t="s">
        <v>165</v>
      </c>
      <c r="H18" s="16">
        <v>2502378.21</v>
      </c>
      <c r="I18" s="16">
        <v>2502378.21</v>
      </c>
      <c r="J18" s="16"/>
      <c r="K18" s="16"/>
      <c r="L18" s="16">
        <v>2502378.21</v>
      </c>
      <c r="M18" s="16"/>
      <c r="N18" s="16"/>
      <c r="O18" s="16"/>
      <c r="P18" s="22"/>
      <c r="Q18" s="16"/>
      <c r="R18" s="16"/>
      <c r="S18" s="16"/>
      <c r="T18" s="16"/>
      <c r="U18" s="16"/>
      <c r="V18" s="16"/>
      <c r="W18" s="16"/>
    </row>
    <row r="19" ht="24" customHeight="1" spans="1:23">
      <c r="A19" s="8" t="s">
        <v>56</v>
      </c>
      <c r="B19" s="8" t="s">
        <v>158</v>
      </c>
      <c r="C19" s="9" t="s">
        <v>159</v>
      </c>
      <c r="D19" s="8" t="s">
        <v>95</v>
      </c>
      <c r="E19" s="8" t="s">
        <v>96</v>
      </c>
      <c r="F19" s="8" t="s">
        <v>166</v>
      </c>
      <c r="G19" s="8" t="s">
        <v>167</v>
      </c>
      <c r="H19" s="16">
        <v>1505153.61</v>
      </c>
      <c r="I19" s="16">
        <v>1505153.61</v>
      </c>
      <c r="J19" s="16"/>
      <c r="K19" s="16"/>
      <c r="L19" s="16">
        <v>1505153.61</v>
      </c>
      <c r="M19" s="16"/>
      <c r="N19" s="16"/>
      <c r="O19" s="16"/>
      <c r="P19" s="22"/>
      <c r="Q19" s="16"/>
      <c r="R19" s="16"/>
      <c r="S19" s="16"/>
      <c r="T19" s="16"/>
      <c r="U19" s="16"/>
      <c r="V19" s="16"/>
      <c r="W19" s="16"/>
    </row>
    <row r="20" ht="24" customHeight="1" spans="1:23">
      <c r="A20" s="8" t="s">
        <v>56</v>
      </c>
      <c r="B20" s="8" t="s">
        <v>158</v>
      </c>
      <c r="C20" s="9" t="s">
        <v>159</v>
      </c>
      <c r="D20" s="8" t="s">
        <v>97</v>
      </c>
      <c r="E20" s="9" t="s">
        <v>98</v>
      </c>
      <c r="F20" s="8" t="s">
        <v>160</v>
      </c>
      <c r="G20" s="8" t="s">
        <v>161</v>
      </c>
      <c r="H20" s="16">
        <v>122844</v>
      </c>
      <c r="I20" s="16">
        <v>122844</v>
      </c>
      <c r="J20" s="16"/>
      <c r="K20" s="16"/>
      <c r="L20" s="16">
        <v>122844</v>
      </c>
      <c r="M20" s="16"/>
      <c r="N20" s="16"/>
      <c r="O20" s="16"/>
      <c r="P20" s="22"/>
      <c r="Q20" s="16"/>
      <c r="R20" s="16"/>
      <c r="S20" s="16"/>
      <c r="T20" s="16"/>
      <c r="U20" s="16"/>
      <c r="V20" s="16"/>
      <c r="W20" s="16"/>
    </row>
    <row r="21" ht="24" customHeight="1" spans="1:23">
      <c r="A21" s="8" t="s">
        <v>56</v>
      </c>
      <c r="B21" s="8" t="s">
        <v>158</v>
      </c>
      <c r="C21" s="9" t="s">
        <v>159</v>
      </c>
      <c r="D21" s="8" t="s">
        <v>97</v>
      </c>
      <c r="E21" s="9" t="s">
        <v>98</v>
      </c>
      <c r="F21" s="8" t="s">
        <v>160</v>
      </c>
      <c r="G21" s="8" t="s">
        <v>161</v>
      </c>
      <c r="H21" s="16">
        <v>117581.63</v>
      </c>
      <c r="I21" s="16">
        <v>117581.63</v>
      </c>
      <c r="J21" s="16"/>
      <c r="K21" s="16"/>
      <c r="L21" s="16">
        <v>117581.63</v>
      </c>
      <c r="M21" s="16"/>
      <c r="N21" s="16"/>
      <c r="O21" s="16"/>
      <c r="P21" s="22"/>
      <c r="Q21" s="16"/>
      <c r="R21" s="16"/>
      <c r="S21" s="16"/>
      <c r="T21" s="16"/>
      <c r="U21" s="16"/>
      <c r="V21" s="16"/>
      <c r="W21" s="16"/>
    </row>
    <row r="22" ht="24" customHeight="1" spans="1:23">
      <c r="A22" s="8" t="s">
        <v>56</v>
      </c>
      <c r="B22" s="8" t="s">
        <v>168</v>
      </c>
      <c r="C22" s="9" t="s">
        <v>104</v>
      </c>
      <c r="D22" s="8" t="s">
        <v>103</v>
      </c>
      <c r="E22" s="8" t="s">
        <v>104</v>
      </c>
      <c r="F22" s="8" t="s">
        <v>169</v>
      </c>
      <c r="G22" s="8" t="s">
        <v>104</v>
      </c>
      <c r="H22" s="16">
        <v>3719220</v>
      </c>
      <c r="I22" s="16">
        <v>3719220</v>
      </c>
      <c r="J22" s="16"/>
      <c r="K22" s="16"/>
      <c r="L22" s="16">
        <v>3719220</v>
      </c>
      <c r="M22" s="16"/>
      <c r="N22" s="16"/>
      <c r="O22" s="16"/>
      <c r="P22" s="22"/>
      <c r="Q22" s="16"/>
      <c r="R22" s="16"/>
      <c r="S22" s="16"/>
      <c r="T22" s="16"/>
      <c r="U22" s="16"/>
      <c r="V22" s="16"/>
      <c r="W22" s="16"/>
    </row>
    <row r="23" ht="24" customHeight="1" spans="1:23">
      <c r="A23" s="8" t="s">
        <v>56</v>
      </c>
      <c r="B23" s="8" t="s">
        <v>170</v>
      </c>
      <c r="C23" s="9" t="s">
        <v>171</v>
      </c>
      <c r="D23" s="8" t="s">
        <v>81</v>
      </c>
      <c r="E23" s="8" t="s">
        <v>82</v>
      </c>
      <c r="F23" s="8" t="s">
        <v>172</v>
      </c>
      <c r="G23" s="8" t="s">
        <v>173</v>
      </c>
      <c r="H23" s="16">
        <v>1310400</v>
      </c>
      <c r="I23" s="16">
        <v>1310400</v>
      </c>
      <c r="J23" s="16"/>
      <c r="K23" s="16"/>
      <c r="L23" s="16">
        <v>1310400</v>
      </c>
      <c r="M23" s="16"/>
      <c r="N23" s="16"/>
      <c r="O23" s="16"/>
      <c r="P23" s="22"/>
      <c r="Q23" s="16"/>
      <c r="R23" s="16"/>
      <c r="S23" s="16"/>
      <c r="T23" s="16"/>
      <c r="U23" s="16"/>
      <c r="V23" s="16"/>
      <c r="W23" s="16"/>
    </row>
    <row r="24" ht="24" customHeight="1" spans="1:23">
      <c r="A24" s="8" t="s">
        <v>56</v>
      </c>
      <c r="B24" s="8" t="s">
        <v>174</v>
      </c>
      <c r="C24" s="9" t="s">
        <v>175</v>
      </c>
      <c r="D24" s="8" t="s">
        <v>75</v>
      </c>
      <c r="E24" s="8" t="s">
        <v>76</v>
      </c>
      <c r="F24" s="8" t="s">
        <v>176</v>
      </c>
      <c r="G24" s="8" t="s">
        <v>175</v>
      </c>
      <c r="H24" s="16">
        <v>257000</v>
      </c>
      <c r="I24" s="16">
        <v>257000</v>
      </c>
      <c r="J24" s="16"/>
      <c r="K24" s="16"/>
      <c r="L24" s="16">
        <v>257000</v>
      </c>
      <c r="M24" s="16"/>
      <c r="N24" s="16"/>
      <c r="O24" s="16"/>
      <c r="P24" s="22"/>
      <c r="Q24" s="16"/>
      <c r="R24" s="16"/>
      <c r="S24" s="16"/>
      <c r="T24" s="16"/>
      <c r="U24" s="16"/>
      <c r="V24" s="16"/>
      <c r="W24" s="16"/>
    </row>
    <row r="25" ht="24" customHeight="1" spans="1:23">
      <c r="A25" s="8" t="s">
        <v>56</v>
      </c>
      <c r="B25" s="8" t="s">
        <v>177</v>
      </c>
      <c r="C25" s="9" t="s">
        <v>178</v>
      </c>
      <c r="D25" s="8" t="s">
        <v>75</v>
      </c>
      <c r="E25" s="8" t="s">
        <v>76</v>
      </c>
      <c r="F25" s="8" t="s">
        <v>179</v>
      </c>
      <c r="G25" s="8" t="s">
        <v>178</v>
      </c>
      <c r="H25" s="16">
        <v>514000</v>
      </c>
      <c r="I25" s="16">
        <v>514000</v>
      </c>
      <c r="J25" s="16"/>
      <c r="K25" s="16"/>
      <c r="L25" s="16">
        <v>514000</v>
      </c>
      <c r="M25" s="16"/>
      <c r="N25" s="16"/>
      <c r="O25" s="16"/>
      <c r="P25" s="22"/>
      <c r="Q25" s="16"/>
      <c r="R25" s="16"/>
      <c r="S25" s="16"/>
      <c r="T25" s="16"/>
      <c r="U25" s="16"/>
      <c r="V25" s="16"/>
      <c r="W25" s="16"/>
    </row>
    <row r="26" ht="24" customHeight="1" spans="1:23">
      <c r="A26" s="8" t="s">
        <v>56</v>
      </c>
      <c r="B26" s="8" t="s">
        <v>180</v>
      </c>
      <c r="C26" s="9" t="s">
        <v>181</v>
      </c>
      <c r="D26" s="8" t="s">
        <v>75</v>
      </c>
      <c r="E26" s="8" t="s">
        <v>76</v>
      </c>
      <c r="F26" s="8" t="s">
        <v>156</v>
      </c>
      <c r="G26" s="8" t="s">
        <v>157</v>
      </c>
      <c r="H26" s="16">
        <v>4626000</v>
      </c>
      <c r="I26" s="16">
        <v>4626000</v>
      </c>
      <c r="J26" s="16"/>
      <c r="K26" s="16"/>
      <c r="L26" s="16">
        <v>4626000</v>
      </c>
      <c r="M26" s="16"/>
      <c r="N26" s="16"/>
      <c r="O26" s="16"/>
      <c r="P26" s="22"/>
      <c r="Q26" s="16"/>
      <c r="R26" s="16"/>
      <c r="S26" s="16"/>
      <c r="T26" s="16"/>
      <c r="U26" s="16"/>
      <c r="V26" s="16"/>
      <c r="W26" s="16"/>
    </row>
    <row r="27" ht="24" customHeight="1" spans="1:23">
      <c r="A27" s="8" t="s">
        <v>56</v>
      </c>
      <c r="B27" s="8" t="s">
        <v>182</v>
      </c>
      <c r="C27" s="9" t="s">
        <v>183</v>
      </c>
      <c r="D27" s="8" t="s">
        <v>75</v>
      </c>
      <c r="E27" s="8" t="s">
        <v>76</v>
      </c>
      <c r="F27" s="8" t="s">
        <v>184</v>
      </c>
      <c r="G27" s="8" t="s">
        <v>183</v>
      </c>
      <c r="H27" s="16">
        <v>257000</v>
      </c>
      <c r="I27" s="16">
        <v>257000</v>
      </c>
      <c r="J27" s="16"/>
      <c r="K27" s="16"/>
      <c r="L27" s="16">
        <v>257000</v>
      </c>
      <c r="M27" s="16"/>
      <c r="N27" s="16"/>
      <c r="O27" s="16"/>
      <c r="P27" s="22"/>
      <c r="Q27" s="16"/>
      <c r="R27" s="16"/>
      <c r="S27" s="16"/>
      <c r="T27" s="16"/>
      <c r="U27" s="16"/>
      <c r="V27" s="16"/>
      <c r="W27" s="16"/>
    </row>
    <row r="28" ht="24" customHeight="1" spans="1:23">
      <c r="A28" s="8" t="s">
        <v>56</v>
      </c>
      <c r="B28" s="8" t="s">
        <v>185</v>
      </c>
      <c r="C28" s="9" t="s">
        <v>186</v>
      </c>
      <c r="D28" s="8" t="s">
        <v>75</v>
      </c>
      <c r="E28" s="8" t="s">
        <v>76</v>
      </c>
      <c r="F28" s="8" t="s">
        <v>187</v>
      </c>
      <c r="G28" s="8" t="s">
        <v>188</v>
      </c>
      <c r="H28" s="16">
        <v>34441.08</v>
      </c>
      <c r="I28" s="16">
        <v>34441.08</v>
      </c>
      <c r="J28" s="16"/>
      <c r="K28" s="16"/>
      <c r="L28" s="16">
        <v>34441.08</v>
      </c>
      <c r="M28" s="16"/>
      <c r="N28" s="16"/>
      <c r="O28" s="16"/>
      <c r="P28" s="22"/>
      <c r="Q28" s="16"/>
      <c r="R28" s="16"/>
      <c r="S28" s="16"/>
      <c r="T28" s="16"/>
      <c r="U28" s="16"/>
      <c r="V28" s="16"/>
      <c r="W28" s="16"/>
    </row>
    <row r="29" ht="18.75" customHeight="1" spans="1:23">
      <c r="A29" s="11" t="s">
        <v>32</v>
      </c>
      <c r="B29" s="11"/>
      <c r="C29" s="11"/>
      <c r="D29" s="11"/>
      <c r="E29" s="11"/>
      <c r="F29" s="11"/>
      <c r="G29" s="11"/>
      <c r="H29" s="16">
        <v>46927135.08</v>
      </c>
      <c r="I29" s="16">
        <v>46927135.08</v>
      </c>
      <c r="J29" s="16"/>
      <c r="K29" s="16"/>
      <c r="L29" s="16">
        <v>46927135.08</v>
      </c>
      <c r="M29" s="16"/>
      <c r="N29" s="16"/>
      <c r="O29" s="16"/>
      <c r="P29" s="16"/>
      <c r="Q29" s="16"/>
      <c r="R29" s="16"/>
      <c r="S29" s="16"/>
      <c r="T29" s="16"/>
      <c r="U29" s="16"/>
      <c r="V29" s="16"/>
      <c r="W29" s="16"/>
    </row>
  </sheetData>
  <mergeCells count="30">
    <mergeCell ref="A2:W2"/>
    <mergeCell ref="A3:G3"/>
    <mergeCell ref="I4:W4"/>
    <mergeCell ref="I5:M5"/>
    <mergeCell ref="N5:P5"/>
    <mergeCell ref="R5:W5"/>
    <mergeCell ref="A29:G29"/>
    <mergeCell ref="A4:A7"/>
    <mergeCell ref="B4:B7"/>
    <mergeCell ref="C4:C7"/>
    <mergeCell ref="D4:D7"/>
    <mergeCell ref="E4:E7"/>
    <mergeCell ref="F4:F7"/>
    <mergeCell ref="G4:G7"/>
    <mergeCell ref="H4: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 right="0" top="1" bottom="0.409027777777778" header="0.5" footer="0.5"/>
  <pageSetup paperSize="9" scale="66" pageOrder="overThenDown"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6"/>
  <sheetViews>
    <sheetView showZeros="0" topLeftCell="E1" workbookViewId="0">
      <pane ySplit="1" topLeftCell="A2" activePane="bottomLeft" state="frozen"/>
      <selection/>
      <selection pane="bottomLeft" activeCell="A9" sqref="$A9:$XFD9"/>
    </sheetView>
  </sheetViews>
  <sheetFormatPr defaultColWidth="8.85" defaultRowHeight="15" customHeight="1"/>
  <cols>
    <col min="1" max="1" width="11.125" customWidth="1"/>
    <col min="2" max="2" width="17.25" customWidth="1"/>
    <col min="3" max="3" width="28.575" customWidth="1"/>
    <col min="4" max="4" width="13.5" customWidth="1"/>
    <col min="5" max="5" width="8.25" customWidth="1"/>
    <col min="6" max="6" width="10" customWidth="1"/>
    <col min="7" max="7" width="8.25" customWidth="1"/>
    <col min="8" max="8" width="11.375" customWidth="1"/>
    <col min="9" max="11" width="14.2833333333333" customWidth="1"/>
    <col min="12" max="23" width="8.875" customWidth="1"/>
  </cols>
  <sheetData>
    <row r="1" ht="18.75" customHeight="1" spans="1:23">
      <c r="A1" s="1"/>
      <c r="B1" s="1"/>
      <c r="C1" s="1"/>
      <c r="D1" s="1"/>
      <c r="E1" s="1"/>
      <c r="F1" s="1"/>
      <c r="G1" s="1"/>
      <c r="H1" s="1"/>
      <c r="I1" s="1"/>
      <c r="J1" s="1"/>
      <c r="K1" s="1"/>
      <c r="L1" s="1"/>
      <c r="M1" s="1"/>
      <c r="N1" s="2"/>
      <c r="O1" s="2"/>
      <c r="P1" s="2"/>
      <c r="Q1" s="2"/>
      <c r="R1" s="2"/>
      <c r="S1" s="2"/>
      <c r="T1" s="2"/>
      <c r="U1" s="2"/>
      <c r="V1" s="2"/>
      <c r="W1" s="2" t="s">
        <v>189</v>
      </c>
    </row>
    <row r="2" ht="45" customHeight="1" spans="1:23">
      <c r="A2" s="3" t="s">
        <v>190</v>
      </c>
      <c r="B2" s="3"/>
      <c r="C2" s="3"/>
      <c r="D2" s="3"/>
      <c r="E2" s="3"/>
      <c r="F2" s="3"/>
      <c r="G2" s="3"/>
      <c r="H2" s="3"/>
      <c r="I2" s="3"/>
      <c r="J2" s="3"/>
      <c r="K2" s="3"/>
      <c r="L2" s="3"/>
      <c r="M2" s="3"/>
      <c r="N2" s="53"/>
      <c r="O2" s="53"/>
      <c r="P2" s="53"/>
      <c r="Q2" s="53"/>
      <c r="R2" s="53"/>
      <c r="S2" s="53"/>
      <c r="T2" s="53"/>
      <c r="U2" s="53"/>
      <c r="V2" s="53"/>
      <c r="W2" s="53"/>
    </row>
    <row r="3" ht="18.75" customHeight="1" spans="1:23">
      <c r="A3" s="4" t="str">
        <f>"单位名称："&amp;"华宁县第一中学"</f>
        <v>单位名称：华宁县第一中学</v>
      </c>
      <c r="B3" s="4"/>
      <c r="C3" s="4"/>
      <c r="D3" s="4"/>
      <c r="E3" s="4"/>
      <c r="F3" s="4"/>
      <c r="G3" s="4"/>
      <c r="H3" s="4"/>
      <c r="I3" s="54"/>
      <c r="J3" s="54"/>
      <c r="K3" s="54"/>
      <c r="L3" s="54"/>
      <c r="M3" s="54"/>
      <c r="N3" s="5"/>
      <c r="O3" s="5"/>
      <c r="P3" s="5"/>
      <c r="Q3" s="5"/>
      <c r="R3" s="5"/>
      <c r="S3" s="5"/>
      <c r="T3" s="5"/>
      <c r="U3" s="5"/>
      <c r="V3" s="5"/>
      <c r="W3" s="5" t="s">
        <v>29</v>
      </c>
    </row>
    <row r="4" ht="18.75" customHeight="1" spans="1:23">
      <c r="A4" s="12" t="s">
        <v>191</v>
      </c>
      <c r="B4" s="12" t="s">
        <v>135</v>
      </c>
      <c r="C4" s="12" t="s">
        <v>136</v>
      </c>
      <c r="D4" s="12" t="s">
        <v>192</v>
      </c>
      <c r="E4" s="12" t="s">
        <v>137</v>
      </c>
      <c r="F4" s="12" t="s">
        <v>138</v>
      </c>
      <c r="G4" s="12" t="s">
        <v>193</v>
      </c>
      <c r="H4" s="12" t="s">
        <v>140</v>
      </c>
      <c r="I4" s="43" t="s">
        <v>32</v>
      </c>
      <c r="J4" s="43" t="s">
        <v>194</v>
      </c>
      <c r="K4" s="12"/>
      <c r="L4" s="12"/>
      <c r="M4" s="12"/>
      <c r="N4" s="12" t="s">
        <v>142</v>
      </c>
      <c r="O4" s="12"/>
      <c r="P4" s="12"/>
      <c r="Q4" s="12" t="s">
        <v>38</v>
      </c>
      <c r="R4" s="12" t="s">
        <v>62</v>
      </c>
      <c r="S4" s="12"/>
      <c r="T4" s="12"/>
      <c r="U4" s="12"/>
      <c r="V4" s="12"/>
      <c r="W4" s="12"/>
    </row>
    <row r="5" ht="18.75" customHeight="1" spans="1:23">
      <c r="A5" s="12"/>
      <c r="B5" s="12"/>
      <c r="C5" s="12"/>
      <c r="D5" s="12"/>
      <c r="E5" s="12"/>
      <c r="F5" s="12"/>
      <c r="G5" s="12"/>
      <c r="H5" s="12"/>
      <c r="I5" s="43" t="s">
        <v>143</v>
      </c>
      <c r="J5" s="43" t="s">
        <v>35</v>
      </c>
      <c r="K5" s="12"/>
      <c r="L5" s="12" t="s">
        <v>36</v>
      </c>
      <c r="M5" s="12" t="s">
        <v>37</v>
      </c>
      <c r="N5" s="12" t="s">
        <v>35</v>
      </c>
      <c r="O5" s="12" t="s">
        <v>36</v>
      </c>
      <c r="P5" s="12" t="s">
        <v>37</v>
      </c>
      <c r="Q5" s="12" t="s">
        <v>38</v>
      </c>
      <c r="R5" s="12" t="s">
        <v>34</v>
      </c>
      <c r="S5" s="12" t="s">
        <v>41</v>
      </c>
      <c r="T5" s="12" t="s">
        <v>42</v>
      </c>
      <c r="U5" s="12" t="s">
        <v>43</v>
      </c>
      <c r="V5" s="12" t="s">
        <v>44</v>
      </c>
      <c r="W5" s="12" t="s">
        <v>45</v>
      </c>
    </row>
    <row r="6" ht="18.75" customHeight="1" spans="1:23">
      <c r="A6" s="12"/>
      <c r="B6" s="12"/>
      <c r="C6" s="12"/>
      <c r="D6" s="12"/>
      <c r="E6" s="12"/>
      <c r="F6" s="12"/>
      <c r="G6" s="12"/>
      <c r="H6" s="12"/>
      <c r="I6" s="43"/>
      <c r="J6" s="43" t="s">
        <v>35</v>
      </c>
      <c r="K6" s="12"/>
      <c r="L6" s="12" t="s">
        <v>36</v>
      </c>
      <c r="M6" s="12" t="s">
        <v>37</v>
      </c>
      <c r="N6" s="12" t="s">
        <v>35</v>
      </c>
      <c r="O6" s="12" t="s">
        <v>36</v>
      </c>
      <c r="P6" s="12" t="s">
        <v>37</v>
      </c>
      <c r="Q6" s="12"/>
      <c r="R6" s="12" t="s">
        <v>34</v>
      </c>
      <c r="S6" s="12" t="s">
        <v>41</v>
      </c>
      <c r="T6" s="12" t="s">
        <v>42</v>
      </c>
      <c r="U6" s="12" t="s">
        <v>43</v>
      </c>
      <c r="V6" s="12" t="s">
        <v>44</v>
      </c>
      <c r="W6" s="12" t="s">
        <v>45</v>
      </c>
    </row>
    <row r="7" ht="22.65" customHeight="1" spans="1:23">
      <c r="A7" s="12"/>
      <c r="B7" s="12"/>
      <c r="C7" s="12"/>
      <c r="D7" s="12"/>
      <c r="E7" s="12"/>
      <c r="F7" s="12"/>
      <c r="G7" s="12"/>
      <c r="H7" s="12"/>
      <c r="I7" s="43"/>
      <c r="J7" s="43" t="s">
        <v>34</v>
      </c>
      <c r="K7" s="12" t="s">
        <v>195</v>
      </c>
      <c r="L7" s="12"/>
      <c r="M7" s="12"/>
      <c r="N7" s="12"/>
      <c r="O7" s="12"/>
      <c r="P7" s="12"/>
      <c r="Q7" s="12"/>
      <c r="R7" s="12"/>
      <c r="S7" s="12"/>
      <c r="T7" s="12"/>
      <c r="U7" s="12"/>
      <c r="V7" s="12"/>
      <c r="W7" s="12"/>
    </row>
    <row r="8" ht="18.75" customHeight="1" spans="1:23">
      <c r="A8" s="13" t="s">
        <v>46</v>
      </c>
      <c r="B8" s="13">
        <v>2</v>
      </c>
      <c r="C8" s="13">
        <v>3</v>
      </c>
      <c r="D8" s="13">
        <v>4</v>
      </c>
      <c r="E8" s="13">
        <v>5</v>
      </c>
      <c r="F8" s="13">
        <v>6</v>
      </c>
      <c r="G8" s="13">
        <v>7</v>
      </c>
      <c r="H8" s="13">
        <v>8</v>
      </c>
      <c r="I8" s="13">
        <v>9</v>
      </c>
      <c r="J8" s="13">
        <v>10</v>
      </c>
      <c r="K8" s="13">
        <v>11</v>
      </c>
      <c r="L8" s="13">
        <v>12</v>
      </c>
      <c r="M8" s="13">
        <v>13</v>
      </c>
      <c r="N8" s="13">
        <v>14</v>
      </c>
      <c r="O8" s="13">
        <v>15</v>
      </c>
      <c r="P8" s="13">
        <v>16</v>
      </c>
      <c r="Q8" s="13">
        <v>17</v>
      </c>
      <c r="R8" s="13">
        <v>18</v>
      </c>
      <c r="S8" s="13">
        <v>19</v>
      </c>
      <c r="T8" s="13">
        <v>20</v>
      </c>
      <c r="U8" s="13">
        <v>21</v>
      </c>
      <c r="V8" s="13">
        <v>22</v>
      </c>
      <c r="W8" s="13">
        <v>23</v>
      </c>
    </row>
    <row r="9" ht="28" customHeight="1" spans="1:23">
      <c r="A9" s="8"/>
      <c r="B9" s="8"/>
      <c r="C9" s="9" t="s">
        <v>196</v>
      </c>
      <c r="D9" s="8"/>
      <c r="E9" s="8"/>
      <c r="F9" s="8"/>
      <c r="G9" s="8"/>
      <c r="H9" s="8"/>
      <c r="I9" s="10">
        <v>24571.2</v>
      </c>
      <c r="J9" s="10">
        <v>24571.2</v>
      </c>
      <c r="K9" s="10">
        <v>24571.2</v>
      </c>
      <c r="L9" s="10"/>
      <c r="M9" s="10"/>
      <c r="N9" s="10"/>
      <c r="O9" s="10"/>
      <c r="P9" s="10"/>
      <c r="Q9" s="10"/>
      <c r="R9" s="10"/>
      <c r="S9" s="10"/>
      <c r="T9" s="10"/>
      <c r="U9" s="10"/>
      <c r="V9" s="10"/>
      <c r="W9" s="10"/>
    </row>
    <row r="10" ht="28" customHeight="1" spans="1:23">
      <c r="A10" s="8" t="s">
        <v>197</v>
      </c>
      <c r="B10" s="8" t="s">
        <v>198</v>
      </c>
      <c r="C10" s="9" t="s">
        <v>196</v>
      </c>
      <c r="D10" s="8" t="s">
        <v>56</v>
      </c>
      <c r="E10" s="8" t="s">
        <v>75</v>
      </c>
      <c r="F10" s="8" t="s">
        <v>76</v>
      </c>
      <c r="G10" s="8" t="s">
        <v>199</v>
      </c>
      <c r="H10" s="8" t="s">
        <v>200</v>
      </c>
      <c r="I10" s="10">
        <v>9252</v>
      </c>
      <c r="J10" s="10">
        <v>9252</v>
      </c>
      <c r="K10" s="10">
        <v>9252</v>
      </c>
      <c r="L10" s="10"/>
      <c r="M10" s="10"/>
      <c r="N10" s="10"/>
      <c r="O10" s="10"/>
      <c r="P10" s="10"/>
      <c r="Q10" s="10"/>
      <c r="R10" s="10"/>
      <c r="S10" s="10"/>
      <c r="T10" s="10"/>
      <c r="U10" s="10"/>
      <c r="V10" s="10"/>
      <c r="W10" s="10"/>
    </row>
    <row r="11" ht="28" customHeight="1" spans="1:23">
      <c r="A11" s="8" t="s">
        <v>197</v>
      </c>
      <c r="B11" s="8" t="s">
        <v>198</v>
      </c>
      <c r="C11" s="9" t="s">
        <v>196</v>
      </c>
      <c r="D11" s="8" t="s">
        <v>56</v>
      </c>
      <c r="E11" s="8" t="s">
        <v>75</v>
      </c>
      <c r="F11" s="8" t="s">
        <v>76</v>
      </c>
      <c r="G11" s="8" t="s">
        <v>199</v>
      </c>
      <c r="H11" s="8" t="s">
        <v>200</v>
      </c>
      <c r="I11" s="10">
        <v>15319.2</v>
      </c>
      <c r="J11" s="10">
        <v>15319.2</v>
      </c>
      <c r="K11" s="10">
        <v>15319.2</v>
      </c>
      <c r="L11" s="10"/>
      <c r="M11" s="10"/>
      <c r="N11" s="10"/>
      <c r="O11" s="10"/>
      <c r="P11" s="22"/>
      <c r="Q11" s="10"/>
      <c r="R11" s="10"/>
      <c r="S11" s="10"/>
      <c r="T11" s="10"/>
      <c r="U11" s="10"/>
      <c r="V11" s="10"/>
      <c r="W11" s="10"/>
    </row>
    <row r="12" ht="28" customHeight="1" spans="1:23">
      <c r="A12" s="22"/>
      <c r="B12" s="22"/>
      <c r="C12" s="9" t="s">
        <v>201</v>
      </c>
      <c r="D12" s="22"/>
      <c r="E12" s="22"/>
      <c r="F12" s="22"/>
      <c r="G12" s="22"/>
      <c r="H12" s="22"/>
      <c r="I12" s="10">
        <v>40800</v>
      </c>
      <c r="J12" s="10">
        <v>40800</v>
      </c>
      <c r="K12" s="10">
        <v>40800</v>
      </c>
      <c r="L12" s="10"/>
      <c r="M12" s="10"/>
      <c r="N12" s="10"/>
      <c r="O12" s="10"/>
      <c r="P12" s="22"/>
      <c r="Q12" s="10"/>
      <c r="R12" s="10"/>
      <c r="S12" s="10"/>
      <c r="T12" s="10"/>
      <c r="U12" s="10"/>
      <c r="V12" s="10"/>
      <c r="W12" s="10"/>
    </row>
    <row r="13" ht="28" customHeight="1" spans="1:23">
      <c r="A13" s="8" t="s">
        <v>197</v>
      </c>
      <c r="B13" s="8" t="s">
        <v>202</v>
      </c>
      <c r="C13" s="9" t="s">
        <v>201</v>
      </c>
      <c r="D13" s="8" t="s">
        <v>56</v>
      </c>
      <c r="E13" s="8" t="s">
        <v>75</v>
      </c>
      <c r="F13" s="8" t="s">
        <v>76</v>
      </c>
      <c r="G13" s="8" t="s">
        <v>203</v>
      </c>
      <c r="H13" s="8" t="s">
        <v>204</v>
      </c>
      <c r="I13" s="10">
        <v>40800</v>
      </c>
      <c r="J13" s="10">
        <v>40800</v>
      </c>
      <c r="K13" s="10">
        <v>40800</v>
      </c>
      <c r="L13" s="10"/>
      <c r="M13" s="10"/>
      <c r="N13" s="10"/>
      <c r="O13" s="10"/>
      <c r="P13" s="22"/>
      <c r="Q13" s="10"/>
      <c r="R13" s="10"/>
      <c r="S13" s="10"/>
      <c r="T13" s="10"/>
      <c r="U13" s="10"/>
      <c r="V13" s="10"/>
      <c r="W13" s="10"/>
    </row>
    <row r="14" ht="28" customHeight="1" spans="1:23">
      <c r="A14" s="22"/>
      <c r="B14" s="22"/>
      <c r="C14" s="9" t="s">
        <v>205</v>
      </c>
      <c r="D14" s="22"/>
      <c r="E14" s="22"/>
      <c r="F14" s="22"/>
      <c r="G14" s="22"/>
      <c r="H14" s="22"/>
      <c r="I14" s="10">
        <v>5064</v>
      </c>
      <c r="J14" s="10">
        <v>5064</v>
      </c>
      <c r="K14" s="10">
        <v>5064</v>
      </c>
      <c r="L14" s="10"/>
      <c r="M14" s="10"/>
      <c r="N14" s="10"/>
      <c r="O14" s="10"/>
      <c r="P14" s="22"/>
      <c r="Q14" s="10"/>
      <c r="R14" s="10"/>
      <c r="S14" s="10"/>
      <c r="T14" s="10"/>
      <c r="U14" s="10"/>
      <c r="V14" s="10"/>
      <c r="W14" s="10"/>
    </row>
    <row r="15" ht="28" customHeight="1" spans="1:23">
      <c r="A15" s="8" t="s">
        <v>197</v>
      </c>
      <c r="B15" s="8" t="s">
        <v>206</v>
      </c>
      <c r="C15" s="9" t="s">
        <v>205</v>
      </c>
      <c r="D15" s="8" t="s">
        <v>56</v>
      </c>
      <c r="E15" s="8" t="s">
        <v>75</v>
      </c>
      <c r="F15" s="8" t="s">
        <v>76</v>
      </c>
      <c r="G15" s="8" t="s">
        <v>199</v>
      </c>
      <c r="H15" s="8" t="s">
        <v>200</v>
      </c>
      <c r="I15" s="10">
        <v>5064</v>
      </c>
      <c r="J15" s="10">
        <v>5064</v>
      </c>
      <c r="K15" s="10">
        <v>5064</v>
      </c>
      <c r="L15" s="10"/>
      <c r="M15" s="10"/>
      <c r="N15" s="10"/>
      <c r="O15" s="10"/>
      <c r="P15" s="22"/>
      <c r="Q15" s="10"/>
      <c r="R15" s="10"/>
      <c r="S15" s="10"/>
      <c r="T15" s="10"/>
      <c r="U15" s="10"/>
      <c r="V15" s="10"/>
      <c r="W15" s="10"/>
    </row>
    <row r="16" ht="28" customHeight="1" spans="1:23">
      <c r="A16" s="22"/>
      <c r="B16" s="22"/>
      <c r="C16" s="9" t="s">
        <v>207</v>
      </c>
      <c r="D16" s="22"/>
      <c r="E16" s="22"/>
      <c r="F16" s="22"/>
      <c r="G16" s="22"/>
      <c r="H16" s="22"/>
      <c r="I16" s="10">
        <v>3594360</v>
      </c>
      <c r="J16" s="10">
        <v>3594360</v>
      </c>
      <c r="K16" s="10">
        <v>3594360</v>
      </c>
      <c r="L16" s="10"/>
      <c r="M16" s="10"/>
      <c r="N16" s="10"/>
      <c r="O16" s="10"/>
      <c r="P16" s="22"/>
      <c r="Q16" s="10"/>
      <c r="R16" s="10"/>
      <c r="S16" s="10"/>
      <c r="T16" s="10"/>
      <c r="U16" s="10"/>
      <c r="V16" s="10"/>
      <c r="W16" s="10"/>
    </row>
    <row r="17" ht="28" customHeight="1" spans="1:23">
      <c r="A17" s="8" t="s">
        <v>197</v>
      </c>
      <c r="B17" s="8" t="s">
        <v>208</v>
      </c>
      <c r="C17" s="9" t="s">
        <v>207</v>
      </c>
      <c r="D17" s="8" t="s">
        <v>56</v>
      </c>
      <c r="E17" s="8" t="s">
        <v>75</v>
      </c>
      <c r="F17" s="8" t="s">
        <v>76</v>
      </c>
      <c r="G17" s="8" t="s">
        <v>209</v>
      </c>
      <c r="H17" s="8" t="s">
        <v>210</v>
      </c>
      <c r="I17" s="10">
        <v>2145000</v>
      </c>
      <c r="J17" s="10">
        <v>2145000</v>
      </c>
      <c r="K17" s="10">
        <v>2145000</v>
      </c>
      <c r="L17" s="10"/>
      <c r="M17" s="10"/>
      <c r="N17" s="10"/>
      <c r="O17" s="10"/>
      <c r="P17" s="22"/>
      <c r="Q17" s="10"/>
      <c r="R17" s="10"/>
      <c r="S17" s="10"/>
      <c r="T17" s="10"/>
      <c r="U17" s="10"/>
      <c r="V17" s="10"/>
      <c r="W17" s="10"/>
    </row>
    <row r="18" ht="28" customHeight="1" spans="1:23">
      <c r="A18" s="8" t="s">
        <v>197</v>
      </c>
      <c r="B18" s="8" t="s">
        <v>208</v>
      </c>
      <c r="C18" s="9" t="s">
        <v>207</v>
      </c>
      <c r="D18" s="8" t="s">
        <v>56</v>
      </c>
      <c r="E18" s="8" t="s">
        <v>75</v>
      </c>
      <c r="F18" s="8" t="s">
        <v>76</v>
      </c>
      <c r="G18" s="8" t="s">
        <v>211</v>
      </c>
      <c r="H18" s="8" t="s">
        <v>212</v>
      </c>
      <c r="I18" s="10">
        <v>597960</v>
      </c>
      <c r="J18" s="10">
        <v>597960</v>
      </c>
      <c r="K18" s="10">
        <v>597960</v>
      </c>
      <c r="L18" s="10"/>
      <c r="M18" s="10"/>
      <c r="N18" s="10"/>
      <c r="O18" s="10"/>
      <c r="P18" s="22"/>
      <c r="Q18" s="10"/>
      <c r="R18" s="10"/>
      <c r="S18" s="10"/>
      <c r="T18" s="10"/>
      <c r="U18" s="10"/>
      <c r="V18" s="10"/>
      <c r="W18" s="10"/>
    </row>
    <row r="19" ht="28" customHeight="1" spans="1:23">
      <c r="A19" s="8" t="s">
        <v>197</v>
      </c>
      <c r="B19" s="8" t="s">
        <v>208</v>
      </c>
      <c r="C19" s="9" t="s">
        <v>207</v>
      </c>
      <c r="D19" s="8" t="s">
        <v>56</v>
      </c>
      <c r="E19" s="8" t="s">
        <v>75</v>
      </c>
      <c r="F19" s="8" t="s">
        <v>76</v>
      </c>
      <c r="G19" s="8" t="s">
        <v>213</v>
      </c>
      <c r="H19" s="8" t="s">
        <v>214</v>
      </c>
      <c r="I19" s="10">
        <v>340560</v>
      </c>
      <c r="J19" s="10">
        <v>340560</v>
      </c>
      <c r="K19" s="10">
        <v>340560</v>
      </c>
      <c r="L19" s="10"/>
      <c r="M19" s="10"/>
      <c r="N19" s="10"/>
      <c r="O19" s="10"/>
      <c r="P19" s="22"/>
      <c r="Q19" s="10"/>
      <c r="R19" s="10"/>
      <c r="S19" s="10"/>
      <c r="T19" s="10"/>
      <c r="U19" s="10"/>
      <c r="V19" s="10"/>
      <c r="W19" s="10"/>
    </row>
    <row r="20" ht="28" customHeight="1" spans="1:23">
      <c r="A20" s="8" t="s">
        <v>197</v>
      </c>
      <c r="B20" s="8" t="s">
        <v>208</v>
      </c>
      <c r="C20" s="9" t="s">
        <v>207</v>
      </c>
      <c r="D20" s="8" t="s">
        <v>56</v>
      </c>
      <c r="E20" s="8" t="s">
        <v>75</v>
      </c>
      <c r="F20" s="8" t="s">
        <v>76</v>
      </c>
      <c r="G20" s="8" t="s">
        <v>215</v>
      </c>
      <c r="H20" s="8" t="s">
        <v>216</v>
      </c>
      <c r="I20" s="10">
        <v>30360</v>
      </c>
      <c r="J20" s="10">
        <v>30360</v>
      </c>
      <c r="K20" s="10">
        <v>30360</v>
      </c>
      <c r="L20" s="10"/>
      <c r="M20" s="10"/>
      <c r="N20" s="10"/>
      <c r="O20" s="10"/>
      <c r="P20" s="22"/>
      <c r="Q20" s="10"/>
      <c r="R20" s="10"/>
      <c r="S20" s="10"/>
      <c r="T20" s="10"/>
      <c r="U20" s="10"/>
      <c r="V20" s="10"/>
      <c r="W20" s="10"/>
    </row>
    <row r="21" ht="28" customHeight="1" spans="1:23">
      <c r="A21" s="8" t="s">
        <v>197</v>
      </c>
      <c r="B21" s="8" t="s">
        <v>208</v>
      </c>
      <c r="C21" s="9" t="s">
        <v>207</v>
      </c>
      <c r="D21" s="8" t="s">
        <v>56</v>
      </c>
      <c r="E21" s="8" t="s">
        <v>75</v>
      </c>
      <c r="F21" s="8" t="s">
        <v>76</v>
      </c>
      <c r="G21" s="8" t="s">
        <v>217</v>
      </c>
      <c r="H21" s="8" t="s">
        <v>218</v>
      </c>
      <c r="I21" s="10">
        <v>130680</v>
      </c>
      <c r="J21" s="10">
        <v>130680</v>
      </c>
      <c r="K21" s="10">
        <v>130680</v>
      </c>
      <c r="L21" s="10"/>
      <c r="M21" s="10"/>
      <c r="N21" s="10"/>
      <c r="O21" s="10"/>
      <c r="P21" s="22"/>
      <c r="Q21" s="10"/>
      <c r="R21" s="10"/>
      <c r="S21" s="10"/>
      <c r="T21" s="10"/>
      <c r="U21" s="10"/>
      <c r="V21" s="10"/>
      <c r="W21" s="10"/>
    </row>
    <row r="22" ht="28" customHeight="1" spans="1:23">
      <c r="A22" s="8" t="s">
        <v>197</v>
      </c>
      <c r="B22" s="8" t="s">
        <v>208</v>
      </c>
      <c r="C22" s="9" t="s">
        <v>207</v>
      </c>
      <c r="D22" s="8" t="s">
        <v>56</v>
      </c>
      <c r="E22" s="8" t="s">
        <v>75</v>
      </c>
      <c r="F22" s="8" t="s">
        <v>76</v>
      </c>
      <c r="G22" s="8" t="s">
        <v>219</v>
      </c>
      <c r="H22" s="8" t="s">
        <v>220</v>
      </c>
      <c r="I22" s="10">
        <v>299640</v>
      </c>
      <c r="J22" s="10">
        <v>299640</v>
      </c>
      <c r="K22" s="10">
        <v>299640</v>
      </c>
      <c r="L22" s="10"/>
      <c r="M22" s="10"/>
      <c r="N22" s="10"/>
      <c r="O22" s="10"/>
      <c r="P22" s="22"/>
      <c r="Q22" s="10"/>
      <c r="R22" s="10"/>
      <c r="S22" s="10"/>
      <c r="T22" s="10"/>
      <c r="U22" s="10"/>
      <c r="V22" s="10"/>
      <c r="W22" s="10"/>
    </row>
    <row r="23" ht="28" customHeight="1" spans="1:23">
      <c r="A23" s="8" t="s">
        <v>197</v>
      </c>
      <c r="B23" s="8" t="s">
        <v>208</v>
      </c>
      <c r="C23" s="9" t="s">
        <v>207</v>
      </c>
      <c r="D23" s="8" t="s">
        <v>56</v>
      </c>
      <c r="E23" s="8" t="s">
        <v>75</v>
      </c>
      <c r="F23" s="8" t="s">
        <v>76</v>
      </c>
      <c r="G23" s="8" t="s">
        <v>184</v>
      </c>
      <c r="H23" s="8" t="s">
        <v>183</v>
      </c>
      <c r="I23" s="10">
        <v>50160</v>
      </c>
      <c r="J23" s="10">
        <v>50160</v>
      </c>
      <c r="K23" s="10">
        <v>50160</v>
      </c>
      <c r="L23" s="10"/>
      <c r="M23" s="10"/>
      <c r="N23" s="10"/>
      <c r="O23" s="10"/>
      <c r="P23" s="22"/>
      <c r="Q23" s="10"/>
      <c r="R23" s="10"/>
      <c r="S23" s="10"/>
      <c r="T23" s="10"/>
      <c r="U23" s="10"/>
      <c r="V23" s="10"/>
      <c r="W23" s="10"/>
    </row>
    <row r="24" ht="28" customHeight="1" spans="1:23">
      <c r="A24" s="22"/>
      <c r="B24" s="22"/>
      <c r="C24" s="9" t="s">
        <v>221</v>
      </c>
      <c r="D24" s="22"/>
      <c r="E24" s="22"/>
      <c r="F24" s="22"/>
      <c r="G24" s="22"/>
      <c r="H24" s="22"/>
      <c r="I24" s="10">
        <v>178224</v>
      </c>
      <c r="J24" s="10">
        <v>178224</v>
      </c>
      <c r="K24" s="10">
        <v>178224</v>
      </c>
      <c r="L24" s="10"/>
      <c r="M24" s="10"/>
      <c r="N24" s="10"/>
      <c r="O24" s="10"/>
      <c r="P24" s="22"/>
      <c r="Q24" s="10"/>
      <c r="R24" s="10"/>
      <c r="S24" s="10"/>
      <c r="T24" s="10"/>
      <c r="U24" s="10"/>
      <c r="V24" s="10"/>
      <c r="W24" s="10"/>
    </row>
    <row r="25" ht="28" customHeight="1" spans="1:23">
      <c r="A25" s="8" t="s">
        <v>197</v>
      </c>
      <c r="B25" s="8" t="s">
        <v>222</v>
      </c>
      <c r="C25" s="9" t="s">
        <v>221</v>
      </c>
      <c r="D25" s="8" t="s">
        <v>56</v>
      </c>
      <c r="E25" s="8" t="s">
        <v>87</v>
      </c>
      <c r="F25" s="8" t="s">
        <v>88</v>
      </c>
      <c r="G25" s="8" t="s">
        <v>203</v>
      </c>
      <c r="H25" s="8" t="s">
        <v>204</v>
      </c>
      <c r="I25" s="10">
        <v>178224</v>
      </c>
      <c r="J25" s="10">
        <v>178224</v>
      </c>
      <c r="K25" s="10">
        <v>178224</v>
      </c>
      <c r="L25" s="10"/>
      <c r="M25" s="10"/>
      <c r="N25" s="10"/>
      <c r="O25" s="10"/>
      <c r="P25" s="22"/>
      <c r="Q25" s="10"/>
      <c r="R25" s="10"/>
      <c r="S25" s="10"/>
      <c r="T25" s="10"/>
      <c r="U25" s="10"/>
      <c r="V25" s="10"/>
      <c r="W25" s="10"/>
    </row>
    <row r="26" ht="18.75" customHeight="1" spans="1:23">
      <c r="A26" s="11" t="s">
        <v>32</v>
      </c>
      <c r="B26" s="11"/>
      <c r="C26" s="11"/>
      <c r="D26" s="11"/>
      <c r="E26" s="11"/>
      <c r="F26" s="11"/>
      <c r="G26" s="11"/>
      <c r="H26" s="11"/>
      <c r="I26" s="10">
        <v>3843019.2</v>
      </c>
      <c r="J26" s="10">
        <v>3843019.2</v>
      </c>
      <c r="K26" s="10">
        <v>3843019.2</v>
      </c>
      <c r="L26" s="10"/>
      <c r="M26" s="10"/>
      <c r="N26" s="10"/>
      <c r="O26" s="10"/>
      <c r="P26" s="10"/>
      <c r="Q26" s="10"/>
      <c r="R26" s="10"/>
      <c r="S26" s="10"/>
      <c r="T26" s="10"/>
      <c r="U26" s="10"/>
      <c r="V26" s="10"/>
      <c r="W26" s="10"/>
    </row>
  </sheetData>
  <mergeCells count="28">
    <mergeCell ref="A2:W2"/>
    <mergeCell ref="A3:H3"/>
    <mergeCell ref="J4:M4"/>
    <mergeCell ref="N4:P4"/>
    <mergeCell ref="R4:W4"/>
    <mergeCell ref="A26:H26"/>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 right="0" top="1" bottom="0.60625" header="0.5" footer="0.5"/>
  <pageSetup paperSize="9" scale="57" pageOrder="overThenDown"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37"/>
  <sheetViews>
    <sheetView showZeros="0" workbookViewId="0">
      <pane ySplit="1" topLeftCell="A12" activePane="bottomLeft" state="frozen"/>
      <selection/>
      <selection pane="bottomLeft" activeCell="B8" sqref="B8"/>
    </sheetView>
  </sheetViews>
  <sheetFormatPr defaultColWidth="8.85" defaultRowHeight="15" customHeight="1"/>
  <cols>
    <col min="1" max="1" width="36.875" customWidth="1"/>
    <col min="2" max="2" width="73.25" customWidth="1"/>
    <col min="3" max="4" width="13.8416666666667" customWidth="1"/>
    <col min="5" max="5" width="26.8416666666667" customWidth="1"/>
    <col min="6" max="8" width="10" customWidth="1"/>
    <col min="9" max="9" width="13.7" customWidth="1"/>
    <col min="10" max="10" width="26.875" customWidth="1"/>
  </cols>
  <sheetData>
    <row r="1" customHeight="1" spans="1:10">
      <c r="A1" s="19" t="s">
        <v>223</v>
      </c>
      <c r="B1" s="19"/>
      <c r="C1" s="19"/>
      <c r="D1" s="19"/>
      <c r="E1" s="19"/>
      <c r="F1" s="19"/>
      <c r="G1" s="19"/>
      <c r="H1" s="19"/>
      <c r="I1" s="19"/>
      <c r="J1" s="19"/>
    </row>
    <row r="2" ht="45" customHeight="1" spans="1:10">
      <c r="A2" s="28" t="s">
        <v>224</v>
      </c>
      <c r="B2" s="28"/>
      <c r="C2" s="28"/>
      <c r="D2" s="28"/>
      <c r="E2" s="28"/>
      <c r="F2" s="28"/>
      <c r="G2" s="28"/>
      <c r="H2" s="28"/>
      <c r="I2" s="28"/>
      <c r="J2" s="28"/>
    </row>
    <row r="3" ht="20.25" customHeight="1" spans="1:10">
      <c r="A3" s="18" t="str">
        <f>"单位名称："&amp;"华宁县第一中学"</f>
        <v>单位名称：华宁县第一中学</v>
      </c>
      <c r="B3" s="18"/>
      <c r="C3" s="18"/>
      <c r="D3" s="18"/>
      <c r="E3" s="18"/>
      <c r="F3" s="18"/>
      <c r="G3" s="18"/>
      <c r="H3" s="18"/>
      <c r="I3" s="18"/>
      <c r="J3" s="18"/>
    </row>
    <row r="4" ht="20.25" customHeight="1" spans="1:10">
      <c r="A4" s="29" t="s">
        <v>225</v>
      </c>
      <c r="B4" s="29" t="s">
        <v>226</v>
      </c>
      <c r="C4" s="29" t="s">
        <v>227</v>
      </c>
      <c r="D4" s="29" t="s">
        <v>228</v>
      </c>
      <c r="E4" s="29" t="s">
        <v>229</v>
      </c>
      <c r="F4" s="29" t="s">
        <v>230</v>
      </c>
      <c r="G4" s="29" t="s">
        <v>231</v>
      </c>
      <c r="H4" s="29" t="s">
        <v>232</v>
      </c>
      <c r="I4" s="29" t="s">
        <v>233</v>
      </c>
      <c r="J4" s="29" t="s">
        <v>234</v>
      </c>
    </row>
    <row r="5" ht="46.5" customHeight="1" spans="1:10">
      <c r="A5" s="29"/>
      <c r="B5" s="29"/>
      <c r="C5" s="29"/>
      <c r="D5" s="29"/>
      <c r="E5" s="29"/>
      <c r="F5" s="29"/>
      <c r="G5" s="29"/>
      <c r="H5" s="29"/>
      <c r="I5" s="29"/>
      <c r="J5" s="29"/>
    </row>
    <row r="6" ht="20.25" customHeight="1" spans="1:10">
      <c r="A6" s="46">
        <v>1</v>
      </c>
      <c r="B6" s="30">
        <v>2</v>
      </c>
      <c r="C6" s="30">
        <v>3</v>
      </c>
      <c r="D6" s="30">
        <v>4</v>
      </c>
      <c r="E6" s="30">
        <v>5</v>
      </c>
      <c r="F6" s="30">
        <v>6</v>
      </c>
      <c r="G6" s="30">
        <v>7</v>
      </c>
      <c r="H6" s="30">
        <v>8</v>
      </c>
      <c r="I6" s="30">
        <v>9</v>
      </c>
      <c r="J6" s="30">
        <v>10</v>
      </c>
    </row>
    <row r="7" ht="20.25" customHeight="1" spans="1:10">
      <c r="A7" s="47" t="s">
        <v>56</v>
      </c>
      <c r="B7" s="48"/>
      <c r="C7" s="22"/>
      <c r="E7" s="35"/>
      <c r="F7" s="35"/>
      <c r="G7" s="35"/>
      <c r="H7" s="35"/>
      <c r="I7" s="35"/>
      <c r="J7" s="35"/>
    </row>
    <row r="8" ht="61" customHeight="1" spans="1:10">
      <c r="A8" s="49" t="s">
        <v>207</v>
      </c>
      <c r="B8" s="22" t="s">
        <v>235</v>
      </c>
      <c r="C8" s="23"/>
      <c r="D8" s="23"/>
      <c r="E8" s="35"/>
      <c r="F8" s="35"/>
      <c r="G8" s="35"/>
      <c r="H8" s="35"/>
      <c r="I8" s="35"/>
      <c r="J8" s="35"/>
    </row>
    <row r="9" ht="20.25" customHeight="1" spans="1:10">
      <c r="A9" s="22"/>
      <c r="B9" s="22"/>
      <c r="C9" s="22" t="s">
        <v>236</v>
      </c>
      <c r="D9" s="50" t="s">
        <v>237</v>
      </c>
      <c r="E9" s="51" t="s">
        <v>238</v>
      </c>
      <c r="F9" s="36" t="s">
        <v>239</v>
      </c>
      <c r="G9" s="23" t="s">
        <v>240</v>
      </c>
      <c r="H9" s="36" t="s">
        <v>241</v>
      </c>
      <c r="I9" s="36" t="s">
        <v>242</v>
      </c>
      <c r="J9" s="51" t="s">
        <v>243</v>
      </c>
    </row>
    <row r="10" ht="20.25" customHeight="1" spans="1:10">
      <c r="A10" s="22"/>
      <c r="B10" s="22"/>
      <c r="C10" s="22" t="s">
        <v>236</v>
      </c>
      <c r="D10" s="50" t="s">
        <v>244</v>
      </c>
      <c r="E10" s="51" t="s">
        <v>245</v>
      </c>
      <c r="F10" s="36" t="s">
        <v>246</v>
      </c>
      <c r="G10" s="23" t="s">
        <v>247</v>
      </c>
      <c r="H10" s="36" t="s">
        <v>248</v>
      </c>
      <c r="I10" s="36" t="s">
        <v>242</v>
      </c>
      <c r="J10" s="51" t="s">
        <v>249</v>
      </c>
    </row>
    <row r="11" ht="20.25" customHeight="1" spans="1:10">
      <c r="A11" s="22"/>
      <c r="B11" s="22"/>
      <c r="C11" s="22" t="s">
        <v>236</v>
      </c>
      <c r="D11" s="50" t="s">
        <v>250</v>
      </c>
      <c r="E11" s="51" t="s">
        <v>251</v>
      </c>
      <c r="F11" s="36" t="s">
        <v>246</v>
      </c>
      <c r="G11" s="23" t="s">
        <v>252</v>
      </c>
      <c r="H11" s="36" t="s">
        <v>253</v>
      </c>
      <c r="I11" s="36" t="s">
        <v>242</v>
      </c>
      <c r="J11" s="51" t="s">
        <v>254</v>
      </c>
    </row>
    <row r="12" ht="20.25" customHeight="1" spans="1:10">
      <c r="A12" s="22"/>
      <c r="B12" s="22"/>
      <c r="C12" s="22" t="s">
        <v>255</v>
      </c>
      <c r="D12" s="50" t="s">
        <v>256</v>
      </c>
      <c r="E12" s="51" t="s">
        <v>257</v>
      </c>
      <c r="F12" s="36" t="s">
        <v>246</v>
      </c>
      <c r="G12" s="23" t="s">
        <v>258</v>
      </c>
      <c r="H12" s="36"/>
      <c r="I12" s="36" t="s">
        <v>259</v>
      </c>
      <c r="J12" s="51" t="s">
        <v>260</v>
      </c>
    </row>
    <row r="13" ht="20.25" customHeight="1" spans="1:10">
      <c r="A13" s="22"/>
      <c r="B13" s="22"/>
      <c r="C13" s="22" t="s">
        <v>261</v>
      </c>
      <c r="D13" s="50" t="s">
        <v>262</v>
      </c>
      <c r="E13" s="51" t="s">
        <v>263</v>
      </c>
      <c r="F13" s="36" t="s">
        <v>239</v>
      </c>
      <c r="G13" s="23" t="s">
        <v>264</v>
      </c>
      <c r="H13" s="36" t="s">
        <v>248</v>
      </c>
      <c r="I13" s="36" t="s">
        <v>242</v>
      </c>
      <c r="J13" s="51" t="s">
        <v>265</v>
      </c>
    </row>
    <row r="14" ht="18" customHeight="1" spans="1:10">
      <c r="A14" s="52" t="s">
        <v>221</v>
      </c>
      <c r="B14" s="22" t="s">
        <v>266</v>
      </c>
      <c r="C14" s="22"/>
      <c r="D14" s="22"/>
      <c r="E14" s="22"/>
      <c r="F14" s="22"/>
      <c r="G14" s="22"/>
      <c r="H14" s="22"/>
      <c r="I14" s="22"/>
      <c r="J14" s="22"/>
    </row>
    <row r="15" ht="20.25" customHeight="1" spans="1:10">
      <c r="A15" s="22"/>
      <c r="B15" s="22"/>
      <c r="C15" s="22" t="s">
        <v>236</v>
      </c>
      <c r="D15" s="50" t="s">
        <v>237</v>
      </c>
      <c r="E15" s="51" t="s">
        <v>267</v>
      </c>
      <c r="F15" s="36" t="s">
        <v>246</v>
      </c>
      <c r="G15" s="23" t="s">
        <v>268</v>
      </c>
      <c r="H15" s="36" t="s">
        <v>241</v>
      </c>
      <c r="I15" s="36" t="s">
        <v>242</v>
      </c>
      <c r="J15" s="51" t="s">
        <v>269</v>
      </c>
    </row>
    <row r="16" ht="20.25" customHeight="1" spans="1:10">
      <c r="A16" s="22"/>
      <c r="B16" s="22"/>
      <c r="C16" s="22" t="s">
        <v>236</v>
      </c>
      <c r="D16" s="50" t="s">
        <v>250</v>
      </c>
      <c r="E16" s="51" t="s">
        <v>251</v>
      </c>
      <c r="F16" s="36" t="s">
        <v>246</v>
      </c>
      <c r="G16" s="23" t="s">
        <v>270</v>
      </c>
      <c r="H16" s="36" t="s">
        <v>253</v>
      </c>
      <c r="I16" s="36" t="s">
        <v>242</v>
      </c>
      <c r="J16" s="51" t="s">
        <v>271</v>
      </c>
    </row>
    <row r="17" ht="20.25" customHeight="1" spans="1:10">
      <c r="A17" s="22"/>
      <c r="B17" s="22"/>
      <c r="C17" s="22" t="s">
        <v>255</v>
      </c>
      <c r="D17" s="50" t="s">
        <v>256</v>
      </c>
      <c r="E17" s="51" t="s">
        <v>257</v>
      </c>
      <c r="F17" s="36" t="s">
        <v>246</v>
      </c>
      <c r="G17" s="23" t="s">
        <v>258</v>
      </c>
      <c r="H17" s="36"/>
      <c r="I17" s="36" t="s">
        <v>259</v>
      </c>
      <c r="J17" s="51" t="s">
        <v>260</v>
      </c>
    </row>
    <row r="18" ht="20.25" customHeight="1" spans="1:10">
      <c r="A18" s="22"/>
      <c r="B18" s="22"/>
      <c r="C18" s="22" t="s">
        <v>261</v>
      </c>
      <c r="D18" s="50" t="s">
        <v>262</v>
      </c>
      <c r="E18" s="51" t="s">
        <v>272</v>
      </c>
      <c r="F18" s="36" t="s">
        <v>239</v>
      </c>
      <c r="G18" s="23" t="s">
        <v>264</v>
      </c>
      <c r="H18" s="36" t="s">
        <v>248</v>
      </c>
      <c r="I18" s="36" t="s">
        <v>242</v>
      </c>
      <c r="J18" s="51" t="s">
        <v>273</v>
      </c>
    </row>
    <row r="19" ht="20.25" customHeight="1" spans="1:10">
      <c r="A19" s="22"/>
      <c r="B19" s="22"/>
      <c r="C19" s="22" t="s">
        <v>261</v>
      </c>
      <c r="D19" s="50" t="s">
        <v>262</v>
      </c>
      <c r="E19" s="51" t="s">
        <v>274</v>
      </c>
      <c r="F19" s="36" t="s">
        <v>239</v>
      </c>
      <c r="G19" s="23" t="s">
        <v>264</v>
      </c>
      <c r="H19" s="36" t="s">
        <v>248</v>
      </c>
      <c r="I19" s="36" t="s">
        <v>259</v>
      </c>
      <c r="J19" s="51" t="s">
        <v>275</v>
      </c>
    </row>
    <row r="20" ht="62" customHeight="1" spans="1:10">
      <c r="A20" s="52" t="s">
        <v>205</v>
      </c>
      <c r="B20" s="22" t="s">
        <v>276</v>
      </c>
      <c r="C20" s="22"/>
      <c r="D20" s="22"/>
      <c r="E20" s="22"/>
      <c r="F20" s="22"/>
      <c r="G20" s="22"/>
      <c r="H20" s="22"/>
      <c r="I20" s="22"/>
      <c r="J20" s="22"/>
    </row>
    <row r="21" ht="20.25" customHeight="1" spans="1:10">
      <c r="A21" s="22"/>
      <c r="B21" s="22"/>
      <c r="C21" s="22" t="s">
        <v>236</v>
      </c>
      <c r="D21" s="50" t="s">
        <v>237</v>
      </c>
      <c r="E21" s="51" t="s">
        <v>277</v>
      </c>
      <c r="F21" s="36" t="s">
        <v>246</v>
      </c>
      <c r="G21" s="23" t="s">
        <v>278</v>
      </c>
      <c r="H21" s="36" t="s">
        <v>241</v>
      </c>
      <c r="I21" s="36" t="s">
        <v>242</v>
      </c>
      <c r="J21" s="51" t="s">
        <v>279</v>
      </c>
    </row>
    <row r="22" ht="20.25" customHeight="1" spans="1:10">
      <c r="A22" s="22"/>
      <c r="B22" s="22"/>
      <c r="C22" s="22" t="s">
        <v>236</v>
      </c>
      <c r="D22" s="50" t="s">
        <v>244</v>
      </c>
      <c r="E22" s="51" t="s">
        <v>245</v>
      </c>
      <c r="F22" s="36" t="s">
        <v>246</v>
      </c>
      <c r="G22" s="23" t="s">
        <v>247</v>
      </c>
      <c r="H22" s="36" t="s">
        <v>248</v>
      </c>
      <c r="I22" s="36" t="s">
        <v>242</v>
      </c>
      <c r="J22" s="51" t="s">
        <v>249</v>
      </c>
    </row>
    <row r="23" ht="20.25" customHeight="1" spans="1:10">
      <c r="A23" s="22"/>
      <c r="B23" s="22"/>
      <c r="C23" s="22" t="s">
        <v>236</v>
      </c>
      <c r="D23" s="50" t="s">
        <v>250</v>
      </c>
      <c r="E23" s="51" t="s">
        <v>251</v>
      </c>
      <c r="F23" s="36" t="s">
        <v>246</v>
      </c>
      <c r="G23" s="23" t="s">
        <v>280</v>
      </c>
      <c r="H23" s="36" t="s">
        <v>253</v>
      </c>
      <c r="I23" s="36" t="s">
        <v>242</v>
      </c>
      <c r="J23" s="51" t="s">
        <v>281</v>
      </c>
    </row>
    <row r="24" ht="20.25" customHeight="1" spans="1:10">
      <c r="A24" s="22"/>
      <c r="B24" s="22"/>
      <c r="C24" s="22" t="s">
        <v>255</v>
      </c>
      <c r="D24" s="50" t="s">
        <v>256</v>
      </c>
      <c r="E24" s="51" t="s">
        <v>257</v>
      </c>
      <c r="F24" s="36" t="s">
        <v>246</v>
      </c>
      <c r="G24" s="23" t="s">
        <v>258</v>
      </c>
      <c r="H24" s="36"/>
      <c r="I24" s="36" t="s">
        <v>259</v>
      </c>
      <c r="J24" s="51" t="s">
        <v>260</v>
      </c>
    </row>
    <row r="25" ht="20.25" customHeight="1" spans="1:10">
      <c r="A25" s="22"/>
      <c r="B25" s="22"/>
      <c r="C25" s="22" t="s">
        <v>261</v>
      </c>
      <c r="D25" s="50" t="s">
        <v>262</v>
      </c>
      <c r="E25" s="51" t="s">
        <v>282</v>
      </c>
      <c r="F25" s="36" t="s">
        <v>239</v>
      </c>
      <c r="G25" s="23" t="s">
        <v>264</v>
      </c>
      <c r="H25" s="36" t="s">
        <v>248</v>
      </c>
      <c r="I25" s="36" t="s">
        <v>242</v>
      </c>
      <c r="J25" s="51" t="s">
        <v>273</v>
      </c>
    </row>
    <row r="26" ht="32" customHeight="1" spans="1:10">
      <c r="A26" s="52" t="s">
        <v>201</v>
      </c>
      <c r="B26" s="22" t="s">
        <v>283</v>
      </c>
      <c r="C26" s="22"/>
      <c r="D26" s="22"/>
      <c r="E26" s="22"/>
      <c r="F26" s="22"/>
      <c r="G26" s="22"/>
      <c r="H26" s="22"/>
      <c r="I26" s="22"/>
      <c r="J26" s="22"/>
    </row>
    <row r="27" ht="20.25" customHeight="1" spans="1:10">
      <c r="A27" s="22"/>
      <c r="B27" s="22"/>
      <c r="C27" s="22" t="s">
        <v>236</v>
      </c>
      <c r="D27" s="50" t="s">
        <v>237</v>
      </c>
      <c r="E27" s="51" t="s">
        <v>284</v>
      </c>
      <c r="F27" s="36" t="s">
        <v>246</v>
      </c>
      <c r="G27" s="23" t="s">
        <v>285</v>
      </c>
      <c r="H27" s="36" t="s">
        <v>241</v>
      </c>
      <c r="I27" s="36" t="s">
        <v>242</v>
      </c>
      <c r="J27" s="51" t="s">
        <v>286</v>
      </c>
    </row>
    <row r="28" ht="20.25" customHeight="1" spans="1:10">
      <c r="A28" s="22"/>
      <c r="B28" s="22"/>
      <c r="C28" s="22" t="s">
        <v>236</v>
      </c>
      <c r="D28" s="50" t="s">
        <v>250</v>
      </c>
      <c r="E28" s="51" t="s">
        <v>251</v>
      </c>
      <c r="F28" s="36" t="s">
        <v>246</v>
      </c>
      <c r="G28" s="23" t="s">
        <v>287</v>
      </c>
      <c r="H28" s="36" t="s">
        <v>253</v>
      </c>
      <c r="I28" s="36" t="s">
        <v>242</v>
      </c>
      <c r="J28" s="51" t="s">
        <v>288</v>
      </c>
    </row>
    <row r="29" ht="20.25" customHeight="1" spans="1:10">
      <c r="A29" s="22"/>
      <c r="B29" s="22"/>
      <c r="C29" s="22" t="s">
        <v>255</v>
      </c>
      <c r="D29" s="50" t="s">
        <v>256</v>
      </c>
      <c r="E29" s="51" t="s">
        <v>257</v>
      </c>
      <c r="F29" s="36" t="s">
        <v>246</v>
      </c>
      <c r="G29" s="23" t="s">
        <v>258</v>
      </c>
      <c r="H29" s="36"/>
      <c r="I29" s="36" t="s">
        <v>259</v>
      </c>
      <c r="J29" s="51" t="s">
        <v>260</v>
      </c>
    </row>
    <row r="30" ht="20.25" customHeight="1" spans="1:10">
      <c r="A30" s="22"/>
      <c r="B30" s="22"/>
      <c r="C30" s="22" t="s">
        <v>261</v>
      </c>
      <c r="D30" s="50" t="s">
        <v>262</v>
      </c>
      <c r="E30" s="51" t="s">
        <v>272</v>
      </c>
      <c r="F30" s="36" t="s">
        <v>239</v>
      </c>
      <c r="G30" s="23" t="s">
        <v>264</v>
      </c>
      <c r="H30" s="36" t="s">
        <v>248</v>
      </c>
      <c r="I30" s="36" t="s">
        <v>242</v>
      </c>
      <c r="J30" s="51" t="s">
        <v>273</v>
      </c>
    </row>
    <row r="31" ht="20.25" customHeight="1" spans="1:10">
      <c r="A31" s="22"/>
      <c r="B31" s="22"/>
      <c r="C31" s="22" t="s">
        <v>261</v>
      </c>
      <c r="D31" s="50" t="s">
        <v>262</v>
      </c>
      <c r="E31" s="51" t="s">
        <v>289</v>
      </c>
      <c r="F31" s="36" t="s">
        <v>239</v>
      </c>
      <c r="G31" s="23" t="s">
        <v>264</v>
      </c>
      <c r="H31" s="36" t="s">
        <v>248</v>
      </c>
      <c r="I31" s="36" t="s">
        <v>242</v>
      </c>
      <c r="J31" s="51" t="s">
        <v>290</v>
      </c>
    </row>
    <row r="32" ht="51" customHeight="1" spans="1:10">
      <c r="A32" s="52" t="s">
        <v>196</v>
      </c>
      <c r="B32" s="22" t="s">
        <v>291</v>
      </c>
      <c r="C32" s="22"/>
      <c r="D32" s="22"/>
      <c r="E32" s="22"/>
      <c r="F32" s="22"/>
      <c r="G32" s="22"/>
      <c r="H32" s="22"/>
      <c r="I32" s="22"/>
      <c r="J32" s="22"/>
    </row>
    <row r="33" ht="20.25" customHeight="1" spans="1:10">
      <c r="A33" s="22"/>
      <c r="B33" s="22"/>
      <c r="C33" s="22" t="s">
        <v>236</v>
      </c>
      <c r="D33" s="50" t="s">
        <v>292</v>
      </c>
      <c r="E33" s="51" t="s">
        <v>293</v>
      </c>
      <c r="F33" s="36" t="s">
        <v>246</v>
      </c>
      <c r="G33" s="23" t="s">
        <v>247</v>
      </c>
      <c r="H33" s="36" t="s">
        <v>248</v>
      </c>
      <c r="I33" s="36" t="s">
        <v>242</v>
      </c>
      <c r="J33" s="51" t="s">
        <v>294</v>
      </c>
    </row>
    <row r="34" ht="20.25" customHeight="1" spans="1:10">
      <c r="A34" s="22"/>
      <c r="B34" s="22"/>
      <c r="C34" s="22" t="s">
        <v>236</v>
      </c>
      <c r="D34" s="50" t="s">
        <v>244</v>
      </c>
      <c r="E34" s="51" t="s">
        <v>245</v>
      </c>
      <c r="F34" s="36" t="s">
        <v>246</v>
      </c>
      <c r="G34" s="23" t="s">
        <v>247</v>
      </c>
      <c r="H34" s="36" t="s">
        <v>248</v>
      </c>
      <c r="I34" s="36" t="s">
        <v>242</v>
      </c>
      <c r="J34" s="51" t="s">
        <v>249</v>
      </c>
    </row>
    <row r="35" ht="20.25" customHeight="1" spans="1:10">
      <c r="A35" s="22"/>
      <c r="B35" s="22"/>
      <c r="C35" s="22" t="s">
        <v>236</v>
      </c>
      <c r="D35" s="50" t="s">
        <v>250</v>
      </c>
      <c r="E35" s="51" t="s">
        <v>251</v>
      </c>
      <c r="F35" s="36" t="s">
        <v>246</v>
      </c>
      <c r="G35" s="23" t="s">
        <v>295</v>
      </c>
      <c r="H35" s="36" t="s">
        <v>253</v>
      </c>
      <c r="I35" s="36" t="s">
        <v>242</v>
      </c>
      <c r="J35" s="51" t="s">
        <v>296</v>
      </c>
    </row>
    <row r="36" ht="20.25" customHeight="1" spans="1:10">
      <c r="A36" s="22"/>
      <c r="B36" s="22"/>
      <c r="C36" s="22" t="s">
        <v>255</v>
      </c>
      <c r="D36" s="50" t="s">
        <v>256</v>
      </c>
      <c r="E36" s="51" t="s">
        <v>257</v>
      </c>
      <c r="F36" s="36" t="s">
        <v>246</v>
      </c>
      <c r="G36" s="23" t="s">
        <v>258</v>
      </c>
      <c r="H36" s="36"/>
      <c r="I36" s="36" t="s">
        <v>259</v>
      </c>
      <c r="J36" s="51" t="s">
        <v>260</v>
      </c>
    </row>
    <row r="37" ht="20.25" customHeight="1" spans="1:10">
      <c r="A37" s="22"/>
      <c r="B37" s="22"/>
      <c r="C37" s="22" t="s">
        <v>261</v>
      </c>
      <c r="D37" s="50" t="s">
        <v>262</v>
      </c>
      <c r="E37" s="51" t="s">
        <v>272</v>
      </c>
      <c r="F37" s="36" t="s">
        <v>239</v>
      </c>
      <c r="G37" s="23" t="s">
        <v>264</v>
      </c>
      <c r="H37" s="36" t="s">
        <v>248</v>
      </c>
      <c r="I37" s="36" t="s">
        <v>242</v>
      </c>
      <c r="J37" s="51" t="s">
        <v>273</v>
      </c>
    </row>
  </sheetData>
  <mergeCells count="13">
    <mergeCell ref="A1:J1"/>
    <mergeCell ref="A2:J2"/>
    <mergeCell ref="A3:J3"/>
    <mergeCell ref="A4:A5"/>
    <mergeCell ref="B4:B5"/>
    <mergeCell ref="C4:C5"/>
    <mergeCell ref="D4:D5"/>
    <mergeCell ref="E4:E5"/>
    <mergeCell ref="F4:F5"/>
    <mergeCell ref="G4:G5"/>
    <mergeCell ref="H4:H5"/>
    <mergeCell ref="I4:I5"/>
    <mergeCell ref="J4:J5"/>
  </mergeCells>
  <pageMargins left="0.357638888888889" right="0.357638888888889" top="0" bottom="0.0152777777777778" header="0.5" footer="0.5"/>
  <pageSetup paperSize="9" scale="60" pageOrder="overThenDown"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三月的米店</cp:lastModifiedBy>
  <dcterms:created xsi:type="dcterms:W3CDTF">2025-03-03T08:40:00Z</dcterms:created>
  <dcterms:modified xsi:type="dcterms:W3CDTF">2025-03-27T02:20:50Z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8B32E2D4C1AD4E8B83AD6AA37C025073_13</vt:lpwstr>
  </property>
  <property fmtid="{D5CDD505-2E9C-101B-9397-08002B2CF9AE}" pid="3" name="KSOProductBuildVer">
    <vt:lpwstr>2052-12.1.0.16417</vt:lpwstr>
  </property>
</Properties>
</file>