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<sst xmlns="http://schemas.openxmlformats.org/spreadsheetml/2006/main" count="732" uniqueCount="295">
  <si>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</si>
  <si>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</si>
  <si>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</si>
  <si>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</si>
  <si>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</si>
  <si>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</si>
  <si>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</si>
  <si>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</si>
  <si>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</si>
  <si>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</si>
  <si>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</si>
  <si>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</si>
  <si>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</si>
  <si>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</si>
  <si>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</si>
  <si>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</si>
  <si>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</si>
  <si>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</si>
  <si>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</si>
  <si>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</si>
  <si>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</si>
  <si>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</si>
  <si>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</si>
  <si>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</si>
  <si>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</si>
  <si>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</si>
  <si>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</si>
  <si>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</si>
  <si>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</si>
  <si>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</si>
  <si>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</si>
  <si>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</si>
  <si>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</si>
  <si>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</si>
  <si>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</si>
  <si>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</si>
  <si>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</si>
  <si>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</si>
  <si>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</si>
  <si>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</si>
  <si>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</si>
  <si>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</si>
  <si>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</si>
  <si>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</si>
  <si>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</si>
  <si>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</si>
  <si>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</si>
  <si>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</si>
  <si>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</si>
  <si>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</si>
  <si>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</si>
  <si>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</si>
  <si>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</si>
  <si>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</si>
  <si>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</si>
  <si>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129006</t>
  </si>
  <si>
    <t>华宁县文物管理所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</si>
  <si>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</si>
  <si>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</si>
  <si>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</si>
  <si>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</si>
  <si>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</si>
  <si>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</si>
  <si>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</si>
  <si>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</si>
  <si>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</si>
  <si>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</si>
  <si>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</si>
  <si>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</si>
  <si>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</si>
  <si>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</si>
  <si>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</si>
  <si>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</si>
  <si>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20702</t>
  </si>
  <si>
    <t>文物</t>
  </si>
  <si>
    <t>2070299</t>
  </si>
  <si>
    <t>其他文物支出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</si>
  <si>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</si>
  <si>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</si>
  <si>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</si>
  <si>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</si>
  <si>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</si>
  <si>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</si>
  <si>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</si>
  <si>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</si>
  <si>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</si>
  <si>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</si>
  <si>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</si>
  <si>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</si>
  <si>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</si>
  <si>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</si>
  <si>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</si>
  <si>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</si>
  <si>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</si>
  <si>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</si>
  <si>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</si>
  <si>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</si>
  <si>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</si>
  <si>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</si>
  <si>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</si>
  <si>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</si>
  <si>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</si>
  <si>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</si>
  <si>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</si>
  <si>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</si>
  <si>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</si>
  <si>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</si>
  <si>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</si>
  <si>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</si>
  <si>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</si>
  <si>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</si>
  <si>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</si>
  <si>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</si>
  <si>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</si>
  <si>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</si>
  <si>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</si>
  <si>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</si>
  <si>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</si>
  <si>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</si>
  <si>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</si>
  <si>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</si>
  <si>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</si>
  <si>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</si>
  <si>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</si>
  <si>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</si>
  <si>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</si>
  <si>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</si>
  <si>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</si>
  <si>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</si>
  <si>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</si>
  <si>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</si>
  <si>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</si>
  <si>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</si>
  <si>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</si>
  <si>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</si>
  <si>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</si>
  <si>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</si>
  <si>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</si>
  <si>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</si>
  <si>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</si>
  <si>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</si>
  <si>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</si>
  <si>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</si>
  <si>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</si>
  <si>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</si>
  <si>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530424210000000003135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</si>
  <si>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</si>
  <si>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</si>
  <si>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</si>
  <si>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</si>
  <si>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</si>
  <si>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</si>
  <si>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</si>
  <si>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530424210000000003136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</si>
  <si>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</si>
  <si>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</si>
  <si>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</si>
  <si>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</si>
  <si>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</si>
  <si>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</si>
  <si>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</si>
  <si>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</si>
  <si>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</si>
  <si>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530424210000000003137</t>
  </si>
  <si>
    <t>30113</t>
  </si>
  <si>
    <t>530424210000000003139</t>
  </si>
  <si>
    <t>对个人和家庭的补助</t>
  </si>
  <si>
    <t>30302</t>
  </si>
  <si>
    <t>退休费</t>
  </si>
  <si>
    <t>530424210000000003141</t>
  </si>
  <si>
    <t>30217</t>
  </si>
  <si>
    <t>530424210000000003143</t>
  </si>
  <si>
    <t>工会经费</t>
  </si>
  <si>
    <t>30228</t>
  </si>
  <si>
    <t>530424210000000003144</t>
  </si>
  <si>
    <t>一般公用经费</t>
  </si>
  <si>
    <t>30201</t>
  </si>
  <si>
    <t>办公费</t>
  </si>
  <si>
    <t>530424221100000595490</t>
  </si>
  <si>
    <t>福利费</t>
  </si>
  <si>
    <t>30229</t>
  </si>
  <si>
    <t>530424231100001490912</t>
  </si>
  <si>
    <t>事业人员奖励性绩效工资（省级政策）</t>
  </si>
  <si>
    <t>530424231100001490914</t>
  </si>
  <si>
    <t>培训费</t>
  </si>
  <si>
    <t>30216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</si>
  <si>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</si>
  <si>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</si>
  <si>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</si>
  <si>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</si>
  <si>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</si>
  <si>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</si>
  <si>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</si>
  <si>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第四次全国文物普查经费</t>
  </si>
  <si>
    <t>313 事业发展类</t>
  </si>
  <si>
    <t>530424251100003732546</t>
  </si>
  <si>
    <t>30227</t>
  </si>
  <si>
    <t>委托业务费</t>
  </si>
  <si>
    <t>文物保护（革命遗址）经费</t>
  </si>
  <si>
    <t>530424251100003663373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</si>
  <si>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</si>
  <si>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</si>
  <si>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</si>
  <si>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</si>
  <si>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</si>
  <si>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</si>
  <si>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</si>
  <si>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</si>
  <si>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</si>
  <si>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</si>
  <si>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</si>
  <si>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</si>
  <si>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文物保护（革命遗址保护）经费10万元用于逐年做好华宁县61处各级文物保护单位（一般不可移动文物）和8处革命遗址的消防设施设备的建设、一项一策建设、“四有”工作的建设、抢救性修缮保护等临时性工作的开支。</t>
  </si>
  <si>
    <t>产出指标</t>
  </si>
  <si>
    <t>数量指标</t>
  </si>
  <si>
    <t>完成消防设备配备</t>
  </si>
  <si>
    <t>&gt;=</t>
  </si>
  <si>
    <t>个</t>
  </si>
  <si>
    <t>定量指标</t>
  </si>
  <si>
    <t>质量指标</t>
  </si>
  <si>
    <t>完成宁寿寺玉皇阁修缮</t>
  </si>
  <si>
    <t>100</t>
  </si>
  <si>
    <t>%</t>
  </si>
  <si>
    <t>定性指标</t>
  </si>
  <si>
    <t>效益指标</t>
  </si>
  <si>
    <t>社会效益</t>
  </si>
  <si>
    <t>安全“零”事故</t>
  </si>
  <si>
    <t>=</t>
  </si>
  <si>
    <t>1.00</t>
  </si>
  <si>
    <t>次</t>
  </si>
  <si>
    <t>可持续影响</t>
  </si>
  <si>
    <t>提高文物保护意识</t>
  </si>
  <si>
    <t>85</t>
  </si>
  <si>
    <t>满意度指标</t>
  </si>
  <si>
    <t>服务对象满意度</t>
  </si>
  <si>
    <t>群众对文物保护（革命遗址保护）的满意率</t>
  </si>
  <si>
    <t>认真贯彻落实党中央、国务院要求，按照《国务院关于开展第四次全国文物普查的通知》（国发〔2023〕18号）、《云南省人民政府关于做好第四次全国文物普查工作的通知》（云政发〔2024〕5号）、《玉溪市人民政府关于做好第四次全国文物普查工作的通知》（〔2024〕－93）文件精神，文旅局及时组建普查工作专班和普查队伍，进入影像信息存档、台账数据登记等实地调查阶段，确保全面做好我县第四次文物普查工作。</t>
  </si>
  <si>
    <t>完成四普调查</t>
  </si>
  <si>
    <t>70</t>
  </si>
  <si>
    <t>通过审核</t>
  </si>
  <si>
    <t>四普数据通过上级审核</t>
  </si>
  <si>
    <t>按时完成</t>
  </si>
  <si>
    <t>上级要求时限</t>
  </si>
  <si>
    <t>文物保护意识</t>
  </si>
  <si>
    <t>四普成果满意率</t>
  </si>
  <si>
    <t>预算06表</t>
  </si>
  <si>
    <t>2025年部门政府性基金预算支出预算表(空表）</t>
  </si>
  <si>
    <t>政府性基金预算支出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</si>
  <si>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</si>
  <si>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</si>
  <si>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</si>
  <si>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</si>
  <si>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</si>
  <si>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</si>
  <si>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</si>
  <si>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</si>
  <si>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</si>
  <si>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</si>
  <si>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</si>
  <si>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</si>
  <si>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</si>
  <si>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</si>
  <si>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</si>
  <si>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</si>
  <si>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</si>
  <si>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预算09-1表</t>
  </si>
  <si>
    <t>2025年对下转移支付预算表（空表）</t>
  </si>
  <si>
    <t>单位名称（项目）</t>
  </si>
  <si>
    <t>地区</t>
  </si>
  <si>
    <t>宁州街道</t>
  </si>
  <si>
    <t>盘溪镇</t>
  </si>
  <si>
    <t>青龙镇</t>
  </si>
  <si>
    <t>华溪镇</t>
  </si>
  <si>
    <t>通红甸乡</t>
  </si>
  <si>
    <t>11</t>
  </si>
  <si>
    <t>12</t>
  </si>
  <si>
    <t>13</t>
  </si>
  <si>
    <t>14</t>
  </si>
  <si>
    <t>预算09-2表</t>
  </si>
  <si>
    <t>2025年对下转移支付绩效目标表（空表）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</si>
  <si>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</si>
  <si>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</si>
  <si>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</si>
  <si>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</si>
  <si>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</si>
  <si>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</si>
  <si>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</si>
  <si>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</si>
  <si>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</si>
  <si>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2025年上级补助项目支出预算表（空表）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</si>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</sst>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top"/>
    </xf>
    <xf numFmtId="49" fontId="1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2" activePane="bottomLeft" state="frozen"/>
      <selection/>
      <selection pane="bottomLeft" activeCell="D10" sqref="D10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"单位名称："&amp;"华宁县文物管理所"</f>
        <v>单位名称：华宁县文物管理所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948072.54</v>
      </c>
      <c r="C8" s="15" t="str">
        <f>"一"&amp;"、"&amp;"文化旅游体育与传媒支出"</f>
        <v>一、文化旅游体育与传媒支出</v>
      </c>
      <c r="D8" s="17">
        <v>699061.88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117597.28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69649.38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61764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/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948072.54</v>
      </c>
      <c r="C19" s="69" t="s">
        <v>19</v>
      </c>
      <c r="D19" s="68">
        <v>948072.54</v>
      </c>
    </row>
    <row r="20" ht="22.5" customHeight="1" spans="1:4">
      <c r="A20" s="76" t="s">
        <v>20</v>
      </c>
      <c r="B20" s="17"/>
      <c r="C20" s="77" t="s">
        <v>21</v>
      </c>
      <c r="D20" s="48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24</v>
      </c>
      <c r="D22" s="68"/>
    </row>
    <row r="23" ht="22.5" customHeight="1" spans="1:4">
      <c r="A23" s="67" t="s">
        <v>25</v>
      </c>
      <c r="B23" s="68">
        <v>948072.54</v>
      </c>
      <c r="C23" s="69" t="s">
        <v>26</v>
      </c>
      <c r="D23" s="68">
        <v>948072.54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I1" workbookViewId="0">
      <pane ySplit="1" topLeftCell="A2" activePane="bottomLeft" state="frozen"/>
      <selection/>
      <selection pane="bottomLeft" activeCell="D10" sqref="D10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"单位名称："&amp;"华宁县文物管理所"</f>
        <v>单位名称：华宁县文物管理所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0" t="s">
        <v>31</v>
      </c>
      <c r="C5" s="70" t="s">
        <v>32</v>
      </c>
      <c r="D5" s="70" t="s">
        <v>33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74" t="s">
        <v>39</v>
      </c>
      <c r="J6" s="75"/>
      <c r="K6" s="75"/>
      <c r="L6" s="75"/>
      <c r="M6" s="75"/>
      <c r="N6" s="75"/>
      <c r="O6" s="74" t="s">
        <v>34</v>
      </c>
      <c r="P6" s="74" t="s">
        <v>35</v>
      </c>
      <c r="Q6" s="74" t="s">
        <v>36</v>
      </c>
      <c r="R6" s="74" t="s">
        <v>37</v>
      </c>
      <c r="S6" s="71" t="s">
        <v>40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1"/>
    </row>
    <row r="8" ht="18.75" customHeight="1" spans="1:19">
      <c r="A8" s="72" t="s">
        <v>46</v>
      </c>
      <c r="B8" s="14" t="s">
        <v>47</v>
      </c>
      <c r="C8" s="14" t="s">
        <v>48</v>
      </c>
      <c r="D8" s="14" t="s">
        <v>49</v>
      </c>
      <c r="E8" s="72" t="s">
        <v>50</v>
      </c>
      <c r="F8" s="14" t="s">
        <v>51</v>
      </c>
      <c r="G8" s="14" t="s">
        <v>52</v>
      </c>
      <c r="H8" s="7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948072.54</v>
      </c>
      <c r="D9" s="17">
        <v>948072.54</v>
      </c>
      <c r="E9" s="17">
        <v>948072.54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47" t="s">
        <v>32</v>
      </c>
      <c r="B10" s="47"/>
      <c r="C10" s="17">
        <v>948072.54</v>
      </c>
      <c r="D10" s="17">
        <v>948072.54</v>
      </c>
      <c r="E10" s="17">
        <v>948072.54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3" t="str">
        <f>"单位名称："&amp;"华宁县文物管理所"</f>
        <v>单位名称：华宁县文物管理所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6" t="s">
        <v>32</v>
      </c>
      <c r="D5" s="46" t="s">
        <v>35</v>
      </c>
      <c r="E5" s="46"/>
      <c r="F5" s="46"/>
      <c r="G5" s="13" t="s">
        <v>36</v>
      </c>
      <c r="H5" s="46" t="s">
        <v>37</v>
      </c>
      <c r="I5" s="13" t="s">
        <v>61</v>
      </c>
      <c r="J5" s="46" t="s">
        <v>62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34</v>
      </c>
      <c r="E6" s="46" t="s">
        <v>63</v>
      </c>
      <c r="F6" s="46" t="s">
        <v>64</v>
      </c>
      <c r="G6" s="13"/>
      <c r="H6" s="46"/>
      <c r="I6" s="13"/>
      <c r="J6" s="46" t="s">
        <v>34</v>
      </c>
      <c r="K6" s="46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699061.88</v>
      </c>
      <c r="D8" s="17">
        <v>699061.88</v>
      </c>
      <c r="E8" s="17">
        <v>549061.88</v>
      </c>
      <c r="F8" s="17">
        <v>150000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73</v>
      </c>
      <c r="B9" s="63" t="s">
        <v>74</v>
      </c>
      <c r="C9" s="17">
        <v>699061.88</v>
      </c>
      <c r="D9" s="17">
        <v>699061.88</v>
      </c>
      <c r="E9" s="17">
        <v>549061.88</v>
      </c>
      <c r="F9" s="17">
        <v>150000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75</v>
      </c>
      <c r="B10" s="64" t="s">
        <v>76</v>
      </c>
      <c r="C10" s="17">
        <v>699061.88</v>
      </c>
      <c r="D10" s="17">
        <v>699061.88</v>
      </c>
      <c r="E10" s="17">
        <v>549061.88</v>
      </c>
      <c r="F10" s="17">
        <v>150000</v>
      </c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77</v>
      </c>
      <c r="B11" s="16" t="s">
        <v>78</v>
      </c>
      <c r="C11" s="17">
        <v>117597.28</v>
      </c>
      <c r="D11" s="17">
        <v>117597.28</v>
      </c>
      <c r="E11" s="17">
        <v>117597.28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79</v>
      </c>
      <c r="B12" s="63" t="s">
        <v>80</v>
      </c>
      <c r="C12" s="17">
        <v>117597.28</v>
      </c>
      <c r="D12" s="17">
        <v>117597.28</v>
      </c>
      <c r="E12" s="17">
        <v>117597.28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81</v>
      </c>
      <c r="B13" s="64" t="s">
        <v>82</v>
      </c>
      <c r="C13" s="17">
        <v>43200</v>
      </c>
      <c r="D13" s="17">
        <v>43200</v>
      </c>
      <c r="E13" s="17">
        <v>43200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83</v>
      </c>
      <c r="B14" s="64" t="s">
        <v>84</v>
      </c>
      <c r="C14" s="17">
        <v>74397.28</v>
      </c>
      <c r="D14" s="17">
        <v>74397.28</v>
      </c>
      <c r="E14" s="17">
        <v>74397.28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85</v>
      </c>
      <c r="B15" s="16" t="s">
        <v>86</v>
      </c>
      <c r="C15" s="17">
        <v>69649.38</v>
      </c>
      <c r="D15" s="17">
        <v>69649.38</v>
      </c>
      <c r="E15" s="17">
        <v>69649.38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87</v>
      </c>
      <c r="B16" s="63" t="s">
        <v>88</v>
      </c>
      <c r="C16" s="17">
        <v>69649.38</v>
      </c>
      <c r="D16" s="17">
        <v>69649.38</v>
      </c>
      <c r="E16" s="17">
        <v>69649.38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89</v>
      </c>
      <c r="B17" s="64" t="s">
        <v>90</v>
      </c>
      <c r="C17" s="17">
        <v>38593.59</v>
      </c>
      <c r="D17" s="17">
        <v>38593.59</v>
      </c>
      <c r="E17" s="17">
        <v>38593.59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91</v>
      </c>
      <c r="B18" s="64" t="s">
        <v>92</v>
      </c>
      <c r="C18" s="17">
        <v>26418.36</v>
      </c>
      <c r="D18" s="17">
        <v>26418.36</v>
      </c>
      <c r="E18" s="17">
        <v>26418.36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93</v>
      </c>
      <c r="B19" s="64" t="s">
        <v>94</v>
      </c>
      <c r="C19" s="17">
        <v>4637.43</v>
      </c>
      <c r="D19" s="17">
        <v>4637.43</v>
      </c>
      <c r="E19" s="17">
        <v>4637.43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95</v>
      </c>
      <c r="B20" s="16" t="s">
        <v>96</v>
      </c>
      <c r="C20" s="17">
        <v>61764</v>
      </c>
      <c r="D20" s="17">
        <v>61764</v>
      </c>
      <c r="E20" s="17">
        <v>61764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3" t="s">
        <v>97</v>
      </c>
      <c r="B21" s="63" t="s">
        <v>98</v>
      </c>
      <c r="C21" s="17">
        <v>61764</v>
      </c>
      <c r="D21" s="17">
        <v>61764</v>
      </c>
      <c r="E21" s="17">
        <v>61764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4" t="s">
        <v>99</v>
      </c>
      <c r="B22" s="64" t="s">
        <v>100</v>
      </c>
      <c r="C22" s="17">
        <v>61764</v>
      </c>
      <c r="D22" s="17">
        <v>61764</v>
      </c>
      <c r="E22" s="17">
        <v>61764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47" t="s">
        <v>101</v>
      </c>
      <c r="B23" s="47"/>
      <c r="C23" s="17">
        <v>948072.54</v>
      </c>
      <c r="D23" s="17">
        <v>948072.54</v>
      </c>
      <c r="E23" s="17">
        <v>798072.54</v>
      </c>
      <c r="F23" s="17">
        <v>150000</v>
      </c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102</v>
      </c>
    </row>
    <row r="3" ht="45" customHeight="1" spans="1:4">
      <c r="A3" s="4" t="s">
        <v>103</v>
      </c>
      <c r="B3" s="4"/>
      <c r="C3" s="4"/>
      <c r="D3" s="4"/>
    </row>
    <row r="4" ht="18.75" customHeight="1" spans="1:4">
      <c r="A4" s="5" t="str">
        <f>"单位名称："&amp;"华宁县文物管理所"</f>
        <v>单位名称：华宁县文物管理所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104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105</v>
      </c>
      <c r="B8" s="17">
        <v>948072.54</v>
      </c>
      <c r="C8" s="15" t="s">
        <v>106</v>
      </c>
      <c r="D8" s="17">
        <v>948072.54</v>
      </c>
    </row>
    <row r="9" ht="22.5" customHeight="1" spans="1:4">
      <c r="A9" s="15" t="s">
        <v>107</v>
      </c>
      <c r="B9" s="17">
        <v>948072.54</v>
      </c>
      <c r="C9" s="15" t="str">
        <f>"（"&amp;"一"&amp;"）"&amp;"文化旅游体育与传媒支出"</f>
        <v>（一）文化旅游体育与传媒支出</v>
      </c>
      <c r="D9" s="17">
        <v>699061.88</v>
      </c>
    </row>
    <row r="10" ht="22.5" customHeight="1" spans="1:4">
      <c r="A10" s="15" t="s">
        <v>108</v>
      </c>
      <c r="B10" s="17"/>
      <c r="C10" s="15" t="str">
        <f>"（"&amp;"二"&amp;"）"&amp;"社会保障和就业支出"</f>
        <v>（二）社会保障和就业支出</v>
      </c>
      <c r="D10" s="17">
        <v>117597.28</v>
      </c>
    </row>
    <row r="11" ht="22.5" customHeight="1" spans="1:4">
      <c r="A11" s="15" t="s">
        <v>109</v>
      </c>
      <c r="B11" s="17"/>
      <c r="C11" s="15" t="str">
        <f>"（"&amp;"三"&amp;"）"&amp;"卫生健康支出"</f>
        <v>（三）卫生健康支出</v>
      </c>
      <c r="D11" s="17">
        <v>69649.38</v>
      </c>
    </row>
    <row r="12" ht="22.5" customHeight="1" spans="1:4">
      <c r="A12" s="15" t="s">
        <v>110</v>
      </c>
      <c r="B12" s="17"/>
      <c r="C12" s="15" t="str">
        <f>"（"&amp;"四"&amp;"）"&amp;"住房保障支出"</f>
        <v>（四）住房保障支出</v>
      </c>
      <c r="D12" s="17">
        <v>61764</v>
      </c>
    </row>
    <row r="13" ht="22.5" customHeight="1" spans="1:4">
      <c r="A13" s="15" t="s">
        <v>107</v>
      </c>
      <c r="B13" s="17"/>
      <c r="C13" s="15"/>
      <c r="D13" s="17"/>
    </row>
    <row r="14" ht="22.5" customHeight="1" spans="1:4">
      <c r="A14" s="15" t="s">
        <v>108</v>
      </c>
      <c r="B14" s="17"/>
      <c r="C14" s="15"/>
      <c r="D14" s="17"/>
    </row>
    <row r="15" ht="22.5" customHeight="1" spans="1:4">
      <c r="A15" s="15" t="s">
        <v>109</v>
      </c>
      <c r="B15" s="17"/>
      <c r="C15" s="15"/>
      <c r="D15" s="17"/>
    </row>
    <row r="16" ht="22.5" customHeight="1" spans="1:4">
      <c r="A16" s="66"/>
      <c r="B16" s="17"/>
      <c r="C16" s="15" t="s">
        <v>111</v>
      </c>
      <c r="D16" s="17"/>
    </row>
    <row r="17" ht="22.5" customHeight="1" spans="1:4">
      <c r="A17" s="67" t="s">
        <v>112</v>
      </c>
      <c r="B17" s="68">
        <v>948072.54</v>
      </c>
      <c r="C17" s="69" t="s">
        <v>113</v>
      </c>
      <c r="D17" s="68">
        <v>948072.54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114</v>
      </c>
    </row>
    <row r="3" ht="37.5" customHeight="1" spans="1:7">
      <c r="A3" s="4" t="s">
        <v>115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"单位名称："&amp;"华宁县文物管理所"</f>
        <v>单位名称：华宁县文物管理所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116</v>
      </c>
      <c r="B5" s="13" t="s">
        <v>60</v>
      </c>
      <c r="C5" s="46" t="s">
        <v>32</v>
      </c>
      <c r="D5" s="46" t="s">
        <v>63</v>
      </c>
      <c r="E5" s="46"/>
      <c r="F5" s="46"/>
      <c r="G5" s="13" t="s">
        <v>64</v>
      </c>
    </row>
    <row r="6" ht="18.75" customHeight="1" spans="1:7">
      <c r="A6" s="13" t="s">
        <v>59</v>
      </c>
      <c r="B6" s="13" t="s">
        <v>60</v>
      </c>
      <c r="C6" s="46"/>
      <c r="D6" s="46" t="s">
        <v>34</v>
      </c>
      <c r="E6" s="46" t="s">
        <v>117</v>
      </c>
      <c r="F6" s="46" t="s">
        <v>118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699061.88</v>
      </c>
      <c r="D8" s="17">
        <v>549061.88</v>
      </c>
      <c r="E8" s="17">
        <v>509061.88</v>
      </c>
      <c r="F8" s="17">
        <v>40000</v>
      </c>
      <c r="G8" s="17">
        <v>150000</v>
      </c>
    </row>
    <row r="9" ht="20.25" customHeight="1" spans="1:7">
      <c r="A9" s="63" t="s">
        <v>73</v>
      </c>
      <c r="B9" s="63" t="s">
        <v>74</v>
      </c>
      <c r="C9" s="17">
        <v>699061.88</v>
      </c>
      <c r="D9" s="17">
        <v>549061.88</v>
      </c>
      <c r="E9" s="17">
        <v>509061.88</v>
      </c>
      <c r="F9" s="17">
        <v>40000</v>
      </c>
      <c r="G9" s="17">
        <v>150000</v>
      </c>
    </row>
    <row r="10" ht="20.25" customHeight="1" spans="1:7">
      <c r="A10" s="64" t="s">
        <v>75</v>
      </c>
      <c r="B10" s="64" t="s">
        <v>76</v>
      </c>
      <c r="C10" s="17">
        <v>699061.88</v>
      </c>
      <c r="D10" s="17">
        <v>549061.88</v>
      </c>
      <c r="E10" s="17">
        <v>509061.88</v>
      </c>
      <c r="F10" s="17">
        <v>40000</v>
      </c>
      <c r="G10" s="17">
        <v>150000</v>
      </c>
    </row>
    <row r="11" ht="20.25" customHeight="1" spans="1:7">
      <c r="A11" s="16" t="s">
        <v>77</v>
      </c>
      <c r="B11" s="16" t="s">
        <v>78</v>
      </c>
      <c r="C11" s="17">
        <v>117597.28</v>
      </c>
      <c r="D11" s="17">
        <v>117597.28</v>
      </c>
      <c r="E11" s="17">
        <v>117597.28</v>
      </c>
      <c r="F11" s="17"/>
      <c r="G11" s="17"/>
    </row>
    <row r="12" ht="20.25" customHeight="1" spans="1:7">
      <c r="A12" s="63" t="s">
        <v>79</v>
      </c>
      <c r="B12" s="63" t="s">
        <v>80</v>
      </c>
      <c r="C12" s="17">
        <v>117597.28</v>
      </c>
      <c r="D12" s="17">
        <v>117597.28</v>
      </c>
      <c r="E12" s="17">
        <v>117597.28</v>
      </c>
      <c r="F12" s="17"/>
      <c r="G12" s="17"/>
    </row>
    <row r="13" ht="20.25" customHeight="1" spans="1:7">
      <c r="A13" s="64" t="s">
        <v>81</v>
      </c>
      <c r="B13" s="64" t="s">
        <v>82</v>
      </c>
      <c r="C13" s="17">
        <v>43200</v>
      </c>
      <c r="D13" s="17">
        <v>43200</v>
      </c>
      <c r="E13" s="17">
        <v>43200</v>
      </c>
      <c r="F13" s="17"/>
      <c r="G13" s="17"/>
    </row>
    <row r="14" ht="20.25" customHeight="1" spans="1:7">
      <c r="A14" s="64" t="s">
        <v>83</v>
      </c>
      <c r="B14" s="64" t="s">
        <v>84</v>
      </c>
      <c r="C14" s="17">
        <v>74397.28</v>
      </c>
      <c r="D14" s="17">
        <v>74397.28</v>
      </c>
      <c r="E14" s="17">
        <v>74397.28</v>
      </c>
      <c r="F14" s="17"/>
      <c r="G14" s="17"/>
    </row>
    <row r="15" ht="20.25" customHeight="1" spans="1:7">
      <c r="A15" s="16" t="s">
        <v>85</v>
      </c>
      <c r="B15" s="16" t="s">
        <v>86</v>
      </c>
      <c r="C15" s="17">
        <v>69649.38</v>
      </c>
      <c r="D15" s="17">
        <v>69649.38</v>
      </c>
      <c r="E15" s="17">
        <v>69649.38</v>
      </c>
      <c r="F15" s="17"/>
      <c r="G15" s="17"/>
    </row>
    <row r="16" ht="20.25" customHeight="1" spans="1:7">
      <c r="A16" s="63" t="s">
        <v>87</v>
      </c>
      <c r="B16" s="63" t="s">
        <v>88</v>
      </c>
      <c r="C16" s="17">
        <v>69649.38</v>
      </c>
      <c r="D16" s="17">
        <v>69649.38</v>
      </c>
      <c r="E16" s="17">
        <v>69649.38</v>
      </c>
      <c r="F16" s="17"/>
      <c r="G16" s="17"/>
    </row>
    <row r="17" ht="20.25" customHeight="1" spans="1:7">
      <c r="A17" s="64" t="s">
        <v>89</v>
      </c>
      <c r="B17" s="64" t="s">
        <v>90</v>
      </c>
      <c r="C17" s="17">
        <v>38593.59</v>
      </c>
      <c r="D17" s="17">
        <v>38593.59</v>
      </c>
      <c r="E17" s="17">
        <v>38593.59</v>
      </c>
      <c r="F17" s="17"/>
      <c r="G17" s="17"/>
    </row>
    <row r="18" ht="20.25" customHeight="1" spans="1:7">
      <c r="A18" s="64" t="s">
        <v>91</v>
      </c>
      <c r="B18" s="64" t="s">
        <v>92</v>
      </c>
      <c r="C18" s="17">
        <v>26418.36</v>
      </c>
      <c r="D18" s="17">
        <v>26418.36</v>
      </c>
      <c r="E18" s="17">
        <v>26418.36</v>
      </c>
      <c r="F18" s="17"/>
      <c r="G18" s="17"/>
    </row>
    <row r="19" ht="20.25" customHeight="1" spans="1:7">
      <c r="A19" s="64" t="s">
        <v>93</v>
      </c>
      <c r="B19" s="64" t="s">
        <v>94</v>
      </c>
      <c r="C19" s="17">
        <v>4637.43</v>
      </c>
      <c r="D19" s="17">
        <v>4637.43</v>
      </c>
      <c r="E19" s="17">
        <v>4637.43</v>
      </c>
      <c r="F19" s="17"/>
      <c r="G19" s="17"/>
    </row>
    <row r="20" ht="20.25" customHeight="1" spans="1:7">
      <c r="A20" s="16" t="s">
        <v>95</v>
      </c>
      <c r="B20" s="16" t="s">
        <v>96</v>
      </c>
      <c r="C20" s="17">
        <v>61764</v>
      </c>
      <c r="D20" s="17">
        <v>61764</v>
      </c>
      <c r="E20" s="17">
        <v>61764</v>
      </c>
      <c r="F20" s="17"/>
      <c r="G20" s="17"/>
    </row>
    <row r="21" ht="20.25" customHeight="1" spans="1:7">
      <c r="A21" s="63" t="s">
        <v>97</v>
      </c>
      <c r="B21" s="63" t="s">
        <v>98</v>
      </c>
      <c r="C21" s="17">
        <v>61764</v>
      </c>
      <c r="D21" s="17">
        <v>61764</v>
      </c>
      <c r="E21" s="17">
        <v>61764</v>
      </c>
      <c r="F21" s="17"/>
      <c r="G21" s="17"/>
    </row>
    <row r="22" ht="20.25" customHeight="1" spans="1:7">
      <c r="A22" s="64" t="s">
        <v>99</v>
      </c>
      <c r="B22" s="64" t="s">
        <v>100</v>
      </c>
      <c r="C22" s="17">
        <v>61764</v>
      </c>
      <c r="D22" s="17">
        <v>61764</v>
      </c>
      <c r="E22" s="17">
        <v>61764</v>
      </c>
      <c r="F22" s="17"/>
      <c r="G22" s="17"/>
    </row>
    <row r="23" ht="20.25" customHeight="1" spans="1:7">
      <c r="A23" s="47" t="s">
        <v>101</v>
      </c>
      <c r="B23" s="47"/>
      <c r="C23" s="48">
        <v>948072.54</v>
      </c>
      <c r="D23" s="48">
        <v>798072.54</v>
      </c>
      <c r="E23" s="48">
        <v>758072.54</v>
      </c>
      <c r="F23" s="48">
        <v>40000</v>
      </c>
      <c r="G23" s="48">
        <v>150000</v>
      </c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119</v>
      </c>
    </row>
    <row r="3" ht="41.25" customHeight="1" spans="1:6">
      <c r="A3" s="59" t="s">
        <v>120</v>
      </c>
      <c r="B3" s="59"/>
      <c r="C3" s="59"/>
      <c r="D3" s="59"/>
      <c r="E3" s="59"/>
      <c r="F3" s="59"/>
    </row>
    <row r="4" ht="18.75" customHeight="1" spans="1:6">
      <c r="A4" s="5" t="str">
        <f>"单位名称："&amp;"华宁县文物管理所"</f>
        <v>单位名称：华宁县文物管理所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121</v>
      </c>
      <c r="B5" s="46" t="s">
        <v>122</v>
      </c>
      <c r="C5" s="46" t="s">
        <v>123</v>
      </c>
      <c r="D5" s="46"/>
      <c r="E5" s="46"/>
      <c r="F5" s="46" t="s">
        <v>124</v>
      </c>
    </row>
    <row r="6" ht="18.75" customHeight="1" spans="1:6">
      <c r="A6" s="13"/>
      <c r="B6" s="46"/>
      <c r="C6" s="46" t="s">
        <v>34</v>
      </c>
      <c r="D6" s="46" t="s">
        <v>125</v>
      </c>
      <c r="E6" s="46" t="s">
        <v>126</v>
      </c>
      <c r="F6" s="46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3000</v>
      </c>
      <c r="B8" s="17"/>
      <c r="C8" s="17"/>
      <c r="D8" s="17"/>
      <c r="E8" s="17"/>
      <c r="F8" s="17">
        <v>3000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0"/>
  <sheetViews>
    <sheetView showZeros="0" topLeftCell="M1" workbookViewId="0">
      <pane ySplit="1" topLeftCell="A2" activePane="bottomLeft" state="frozen"/>
      <selection/>
      <selection pane="bottomLeft" activeCell="D10" sqref="D10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127</v>
      </c>
    </row>
    <row r="3" ht="45" customHeight="1" spans="1:23">
      <c r="A3" s="4" t="s">
        <v>128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"单位名称："&amp;"华宁县文物管理所"</f>
        <v>单位名称：华宁县文物管理所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129</v>
      </c>
      <c r="B5" s="54" t="s">
        <v>130</v>
      </c>
      <c r="C5" s="54" t="s">
        <v>131</v>
      </c>
      <c r="D5" s="54" t="s">
        <v>132</v>
      </c>
      <c r="E5" s="54" t="s">
        <v>133</v>
      </c>
      <c r="F5" s="54" t="s">
        <v>134</v>
      </c>
      <c r="G5" s="54" t="s">
        <v>135</v>
      </c>
      <c r="H5" s="55" t="s">
        <v>32</v>
      </c>
      <c r="I5" s="55" t="s">
        <v>136</v>
      </c>
      <c r="J5" s="54"/>
      <c r="K5" s="54"/>
      <c r="L5" s="54"/>
      <c r="M5" s="54"/>
      <c r="N5" s="54" t="s">
        <v>137</v>
      </c>
      <c r="O5" s="54"/>
      <c r="P5" s="54"/>
      <c r="Q5" s="54" t="s">
        <v>38</v>
      </c>
      <c r="R5" s="54" t="s">
        <v>62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138</v>
      </c>
      <c r="I6" s="55" t="s">
        <v>139</v>
      </c>
      <c r="J6" s="54" t="s">
        <v>36</v>
      </c>
      <c r="K6" s="54" t="s">
        <v>37</v>
      </c>
      <c r="L6" s="54"/>
      <c r="M6" s="54"/>
      <c r="N6" s="54" t="s">
        <v>137</v>
      </c>
      <c r="O6" s="54" t="s">
        <v>36</v>
      </c>
      <c r="P6" s="54" t="s">
        <v>37</v>
      </c>
      <c r="Q6" s="54" t="s">
        <v>38</v>
      </c>
      <c r="R6" s="54" t="s">
        <v>62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140</v>
      </c>
      <c r="J7" s="54" t="s">
        <v>141</v>
      </c>
      <c r="K7" s="54" t="s">
        <v>142</v>
      </c>
      <c r="L7" s="54" t="s">
        <v>143</v>
      </c>
      <c r="M7" s="54" t="s">
        <v>144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56</v>
      </c>
      <c r="B10" s="9" t="s">
        <v>145</v>
      </c>
      <c r="C10" s="10" t="s">
        <v>146</v>
      </c>
      <c r="D10" s="9" t="s">
        <v>75</v>
      </c>
      <c r="E10" s="9" t="s">
        <v>76</v>
      </c>
      <c r="F10" s="9" t="s">
        <v>147</v>
      </c>
      <c r="G10" s="9" t="s">
        <v>148</v>
      </c>
      <c r="H10" s="17">
        <v>189732</v>
      </c>
      <c r="I10" s="17">
        <v>189732</v>
      </c>
      <c r="J10" s="17"/>
      <c r="K10" s="17"/>
      <c r="L10" s="17">
        <v>189732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145</v>
      </c>
      <c r="C11" s="10" t="s">
        <v>146</v>
      </c>
      <c r="D11" s="9" t="s">
        <v>75</v>
      </c>
      <c r="E11" s="9" t="s">
        <v>76</v>
      </c>
      <c r="F11" s="9" t="s">
        <v>149</v>
      </c>
      <c r="G11" s="9" t="s">
        <v>150</v>
      </c>
      <c r="H11" s="17">
        <v>14520</v>
      </c>
      <c r="I11" s="17">
        <v>14520</v>
      </c>
      <c r="J11" s="17"/>
      <c r="K11" s="17"/>
      <c r="L11" s="17">
        <v>14520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145</v>
      </c>
      <c r="C12" s="10" t="s">
        <v>146</v>
      </c>
      <c r="D12" s="9" t="s">
        <v>75</v>
      </c>
      <c r="E12" s="9" t="s">
        <v>76</v>
      </c>
      <c r="F12" s="9" t="s">
        <v>151</v>
      </c>
      <c r="G12" s="9" t="s">
        <v>152</v>
      </c>
      <c r="H12" s="17">
        <v>15811</v>
      </c>
      <c r="I12" s="17">
        <v>15811</v>
      </c>
      <c r="J12" s="17"/>
      <c r="K12" s="17"/>
      <c r="L12" s="17">
        <v>15811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145</v>
      </c>
      <c r="C13" s="10" t="s">
        <v>146</v>
      </c>
      <c r="D13" s="9" t="s">
        <v>75</v>
      </c>
      <c r="E13" s="9" t="s">
        <v>76</v>
      </c>
      <c r="F13" s="9" t="s">
        <v>151</v>
      </c>
      <c r="G13" s="9" t="s">
        <v>152</v>
      </c>
      <c r="H13" s="17">
        <v>42120</v>
      </c>
      <c r="I13" s="17">
        <v>42120</v>
      </c>
      <c r="J13" s="17"/>
      <c r="K13" s="17"/>
      <c r="L13" s="17">
        <v>42120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145</v>
      </c>
      <c r="C14" s="10" t="s">
        <v>146</v>
      </c>
      <c r="D14" s="9" t="s">
        <v>75</v>
      </c>
      <c r="E14" s="9" t="s">
        <v>76</v>
      </c>
      <c r="F14" s="9" t="s">
        <v>151</v>
      </c>
      <c r="G14" s="9" t="s">
        <v>152</v>
      </c>
      <c r="H14" s="17">
        <v>77544</v>
      </c>
      <c r="I14" s="17">
        <v>77544</v>
      </c>
      <c r="J14" s="17"/>
      <c r="K14" s="17"/>
      <c r="L14" s="17">
        <v>77544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145</v>
      </c>
      <c r="C15" s="10" t="s">
        <v>146</v>
      </c>
      <c r="D15" s="9" t="s">
        <v>75</v>
      </c>
      <c r="E15" s="9" t="s">
        <v>76</v>
      </c>
      <c r="F15" s="9" t="s">
        <v>151</v>
      </c>
      <c r="G15" s="9" t="s">
        <v>152</v>
      </c>
      <c r="H15" s="17">
        <v>76080</v>
      </c>
      <c r="I15" s="17">
        <v>76080</v>
      </c>
      <c r="J15" s="17"/>
      <c r="K15" s="17"/>
      <c r="L15" s="17">
        <v>76080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153</v>
      </c>
      <c r="C16" s="10" t="s">
        <v>154</v>
      </c>
      <c r="D16" s="9" t="s">
        <v>75</v>
      </c>
      <c r="E16" s="9" t="s">
        <v>76</v>
      </c>
      <c r="F16" s="9" t="s">
        <v>155</v>
      </c>
      <c r="G16" s="9" t="s">
        <v>156</v>
      </c>
      <c r="H16" s="17">
        <v>3254.88</v>
      </c>
      <c r="I16" s="17">
        <v>3254.88</v>
      </c>
      <c r="J16" s="17"/>
      <c r="K16" s="17"/>
      <c r="L16" s="17">
        <v>3254.88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153</v>
      </c>
      <c r="C17" s="10" t="s">
        <v>154</v>
      </c>
      <c r="D17" s="9" t="s">
        <v>83</v>
      </c>
      <c r="E17" s="9" t="s">
        <v>84</v>
      </c>
      <c r="F17" s="9" t="s">
        <v>157</v>
      </c>
      <c r="G17" s="9" t="s">
        <v>158</v>
      </c>
      <c r="H17" s="17">
        <v>74397.28</v>
      </c>
      <c r="I17" s="17">
        <v>74397.28</v>
      </c>
      <c r="J17" s="17"/>
      <c r="K17" s="17"/>
      <c r="L17" s="17">
        <v>74397.28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153</v>
      </c>
      <c r="C18" s="10" t="s">
        <v>154</v>
      </c>
      <c r="D18" s="9" t="s">
        <v>89</v>
      </c>
      <c r="E18" s="9" t="s">
        <v>90</v>
      </c>
      <c r="F18" s="9" t="s">
        <v>159</v>
      </c>
      <c r="G18" s="9" t="s">
        <v>160</v>
      </c>
      <c r="H18" s="17">
        <v>38593.59</v>
      </c>
      <c r="I18" s="17">
        <v>38593.59</v>
      </c>
      <c r="J18" s="17"/>
      <c r="K18" s="17"/>
      <c r="L18" s="17">
        <v>38593.59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153</v>
      </c>
      <c r="C19" s="10" t="s">
        <v>154</v>
      </c>
      <c r="D19" s="9" t="s">
        <v>91</v>
      </c>
      <c r="E19" s="9" t="s">
        <v>92</v>
      </c>
      <c r="F19" s="9" t="s">
        <v>161</v>
      </c>
      <c r="G19" s="9" t="s">
        <v>162</v>
      </c>
      <c r="H19" s="17">
        <v>26418.36</v>
      </c>
      <c r="I19" s="17">
        <v>26418.36</v>
      </c>
      <c r="J19" s="17"/>
      <c r="K19" s="17"/>
      <c r="L19" s="17">
        <v>26418.36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153</v>
      </c>
      <c r="C20" s="10" t="s">
        <v>154</v>
      </c>
      <c r="D20" s="9" t="s">
        <v>93</v>
      </c>
      <c r="E20" s="9" t="s">
        <v>94</v>
      </c>
      <c r="F20" s="9" t="s">
        <v>155</v>
      </c>
      <c r="G20" s="9" t="s">
        <v>156</v>
      </c>
      <c r="H20" s="17">
        <v>2824</v>
      </c>
      <c r="I20" s="17">
        <v>2824</v>
      </c>
      <c r="J20" s="17"/>
      <c r="K20" s="17"/>
      <c r="L20" s="17">
        <v>2824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153</v>
      </c>
      <c r="C21" s="10" t="s">
        <v>154</v>
      </c>
      <c r="D21" s="9" t="s">
        <v>93</v>
      </c>
      <c r="E21" s="9" t="s">
        <v>94</v>
      </c>
      <c r="F21" s="9" t="s">
        <v>155</v>
      </c>
      <c r="G21" s="9" t="s">
        <v>156</v>
      </c>
      <c r="H21" s="17">
        <v>1813.43</v>
      </c>
      <c r="I21" s="17">
        <v>1813.43</v>
      </c>
      <c r="J21" s="17"/>
      <c r="K21" s="17"/>
      <c r="L21" s="17">
        <v>1813.43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163</v>
      </c>
      <c r="C22" s="10" t="s">
        <v>100</v>
      </c>
      <c r="D22" s="9" t="s">
        <v>99</v>
      </c>
      <c r="E22" s="9" t="s">
        <v>100</v>
      </c>
      <c r="F22" s="9" t="s">
        <v>164</v>
      </c>
      <c r="G22" s="9" t="s">
        <v>100</v>
      </c>
      <c r="H22" s="17">
        <v>61764</v>
      </c>
      <c r="I22" s="17">
        <v>61764</v>
      </c>
      <c r="J22" s="17"/>
      <c r="K22" s="17"/>
      <c r="L22" s="17">
        <v>61764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165</v>
      </c>
      <c r="C23" s="10" t="s">
        <v>166</v>
      </c>
      <c r="D23" s="9" t="s">
        <v>81</v>
      </c>
      <c r="E23" s="9" t="s">
        <v>82</v>
      </c>
      <c r="F23" s="9" t="s">
        <v>167</v>
      </c>
      <c r="G23" s="9" t="s">
        <v>168</v>
      </c>
      <c r="H23" s="17">
        <v>43200</v>
      </c>
      <c r="I23" s="17">
        <v>43200</v>
      </c>
      <c r="J23" s="17"/>
      <c r="K23" s="17"/>
      <c r="L23" s="17">
        <v>43200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169</v>
      </c>
      <c r="C24" s="10" t="s">
        <v>124</v>
      </c>
      <c r="D24" s="9" t="s">
        <v>75</v>
      </c>
      <c r="E24" s="9" t="s">
        <v>76</v>
      </c>
      <c r="F24" s="9" t="s">
        <v>170</v>
      </c>
      <c r="G24" s="9" t="s">
        <v>124</v>
      </c>
      <c r="H24" s="17">
        <v>3000</v>
      </c>
      <c r="I24" s="17">
        <v>3000</v>
      </c>
      <c r="J24" s="17"/>
      <c r="K24" s="17"/>
      <c r="L24" s="17">
        <v>3000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171</v>
      </c>
      <c r="C25" s="10" t="s">
        <v>172</v>
      </c>
      <c r="D25" s="9" t="s">
        <v>75</v>
      </c>
      <c r="E25" s="9" t="s">
        <v>76</v>
      </c>
      <c r="F25" s="9" t="s">
        <v>173</v>
      </c>
      <c r="G25" s="9" t="s">
        <v>172</v>
      </c>
      <c r="H25" s="17">
        <v>5000</v>
      </c>
      <c r="I25" s="17">
        <v>5000</v>
      </c>
      <c r="J25" s="17"/>
      <c r="K25" s="17"/>
      <c r="L25" s="17">
        <v>5000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174</v>
      </c>
      <c r="C26" s="10" t="s">
        <v>175</v>
      </c>
      <c r="D26" s="9" t="s">
        <v>75</v>
      </c>
      <c r="E26" s="9" t="s">
        <v>76</v>
      </c>
      <c r="F26" s="9" t="s">
        <v>176</v>
      </c>
      <c r="G26" s="9" t="s">
        <v>177</v>
      </c>
      <c r="H26" s="17">
        <v>17000</v>
      </c>
      <c r="I26" s="17">
        <v>17000</v>
      </c>
      <c r="J26" s="17"/>
      <c r="K26" s="17"/>
      <c r="L26" s="17">
        <v>17000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178</v>
      </c>
      <c r="C27" s="10" t="s">
        <v>179</v>
      </c>
      <c r="D27" s="9" t="s">
        <v>75</v>
      </c>
      <c r="E27" s="9" t="s">
        <v>76</v>
      </c>
      <c r="F27" s="9" t="s">
        <v>180</v>
      </c>
      <c r="G27" s="9" t="s">
        <v>179</v>
      </c>
      <c r="H27" s="17">
        <v>10000</v>
      </c>
      <c r="I27" s="17">
        <v>10000</v>
      </c>
      <c r="J27" s="17"/>
      <c r="K27" s="17"/>
      <c r="L27" s="17">
        <v>10000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181</v>
      </c>
      <c r="C28" s="10" t="s">
        <v>182</v>
      </c>
      <c r="D28" s="9" t="s">
        <v>75</v>
      </c>
      <c r="E28" s="9" t="s">
        <v>76</v>
      </c>
      <c r="F28" s="9" t="s">
        <v>151</v>
      </c>
      <c r="G28" s="9" t="s">
        <v>152</v>
      </c>
      <c r="H28" s="17">
        <v>90000</v>
      </c>
      <c r="I28" s="17">
        <v>90000</v>
      </c>
      <c r="J28" s="17"/>
      <c r="K28" s="17"/>
      <c r="L28" s="17">
        <v>90000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183</v>
      </c>
      <c r="C29" s="10" t="s">
        <v>184</v>
      </c>
      <c r="D29" s="9" t="s">
        <v>75</v>
      </c>
      <c r="E29" s="9" t="s">
        <v>76</v>
      </c>
      <c r="F29" s="9" t="s">
        <v>185</v>
      </c>
      <c r="G29" s="9" t="s">
        <v>184</v>
      </c>
      <c r="H29" s="17">
        <v>5000</v>
      </c>
      <c r="I29" s="17">
        <v>5000</v>
      </c>
      <c r="J29" s="17"/>
      <c r="K29" s="17"/>
      <c r="L29" s="17">
        <v>5000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12" t="s">
        <v>32</v>
      </c>
      <c r="B30" s="12"/>
      <c r="C30" s="12"/>
      <c r="D30" s="12"/>
      <c r="E30" s="12"/>
      <c r="F30" s="12"/>
      <c r="G30" s="12"/>
      <c r="H30" s="17">
        <v>798072.54</v>
      </c>
      <c r="I30" s="17">
        <v>798072.54</v>
      </c>
      <c r="J30" s="17"/>
      <c r="K30" s="17"/>
      <c r="L30" s="17">
        <v>798072.54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</sheetData>
  <mergeCells count="30">
    <mergeCell ref="A3:W3"/>
    <mergeCell ref="A4:G4"/>
    <mergeCell ref="I5:W5"/>
    <mergeCell ref="I6:M6"/>
    <mergeCell ref="N6:P6"/>
    <mergeCell ref="R6:W6"/>
    <mergeCell ref="A30:G30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186</v>
      </c>
    </row>
    <row r="3" ht="45" customHeight="1" spans="1:23">
      <c r="A3" s="4" t="s">
        <v>187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"单位名称："&amp;"华宁县文物管理所"</f>
        <v>单位名称：华宁县文物管理所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188</v>
      </c>
      <c r="B5" s="13" t="s">
        <v>130</v>
      </c>
      <c r="C5" s="13" t="s">
        <v>131</v>
      </c>
      <c r="D5" s="13" t="s">
        <v>189</v>
      </c>
      <c r="E5" s="13" t="s">
        <v>132</v>
      </c>
      <c r="F5" s="13" t="s">
        <v>133</v>
      </c>
      <c r="G5" s="13" t="s">
        <v>190</v>
      </c>
      <c r="H5" s="13" t="s">
        <v>135</v>
      </c>
      <c r="I5" s="46" t="s">
        <v>32</v>
      </c>
      <c r="J5" s="46" t="s">
        <v>191</v>
      </c>
      <c r="K5" s="13"/>
      <c r="L5" s="13"/>
      <c r="M5" s="13"/>
      <c r="N5" s="13" t="s">
        <v>137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138</v>
      </c>
      <c r="J6" s="46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34</v>
      </c>
      <c r="K8" s="13" t="s">
        <v>192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193</v>
      </c>
      <c r="D10" s="9"/>
      <c r="E10" s="9"/>
      <c r="F10" s="9"/>
      <c r="G10" s="9"/>
      <c r="H10" s="9"/>
      <c r="I10" s="11">
        <v>50000</v>
      </c>
      <c r="J10" s="11">
        <v>50000</v>
      </c>
      <c r="K10" s="11">
        <v>50000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194</v>
      </c>
      <c r="B11" s="9" t="s">
        <v>195</v>
      </c>
      <c r="C11" s="10" t="s">
        <v>193</v>
      </c>
      <c r="D11" s="9" t="s">
        <v>56</v>
      </c>
      <c r="E11" s="9" t="s">
        <v>75</v>
      </c>
      <c r="F11" s="9" t="s">
        <v>76</v>
      </c>
      <c r="G11" s="9" t="s">
        <v>196</v>
      </c>
      <c r="H11" s="9" t="s">
        <v>197</v>
      </c>
      <c r="I11" s="11">
        <v>50000</v>
      </c>
      <c r="J11" s="11">
        <v>50000</v>
      </c>
      <c r="K11" s="11">
        <v>50000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3"/>
      <c r="B12" s="23"/>
      <c r="C12" s="10" t="s">
        <v>198</v>
      </c>
      <c r="D12" s="23"/>
      <c r="E12" s="23"/>
      <c r="F12" s="23"/>
      <c r="G12" s="23"/>
      <c r="H12" s="23"/>
      <c r="I12" s="11">
        <v>100000</v>
      </c>
      <c r="J12" s="11">
        <v>100000</v>
      </c>
      <c r="K12" s="11">
        <v>100000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194</v>
      </c>
      <c r="B13" s="9" t="s">
        <v>199</v>
      </c>
      <c r="C13" s="10" t="s">
        <v>198</v>
      </c>
      <c r="D13" s="9" t="s">
        <v>56</v>
      </c>
      <c r="E13" s="9" t="s">
        <v>75</v>
      </c>
      <c r="F13" s="9" t="s">
        <v>76</v>
      </c>
      <c r="G13" s="9" t="s">
        <v>196</v>
      </c>
      <c r="H13" s="9" t="s">
        <v>197</v>
      </c>
      <c r="I13" s="11">
        <v>100000</v>
      </c>
      <c r="J13" s="11">
        <v>100000</v>
      </c>
      <c r="K13" s="11">
        <v>100000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12" t="s">
        <v>32</v>
      </c>
      <c r="B14" s="12"/>
      <c r="C14" s="12"/>
      <c r="D14" s="12"/>
      <c r="E14" s="12"/>
      <c r="F14" s="12"/>
      <c r="G14" s="12"/>
      <c r="H14" s="12"/>
      <c r="I14" s="11">
        <v>150000</v>
      </c>
      <c r="J14" s="11">
        <v>150000</v>
      </c>
      <c r="K14" s="11">
        <v>150000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s="29" customFormat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200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201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"单位名称："&amp;"华宁县文物管理所"</f>
        <v>单位名称：华宁县文物管理所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202</v>
      </c>
      <c r="B5" s="32" t="s">
        <v>203</v>
      </c>
      <c r="C5" s="32" t="s">
        <v>204</v>
      </c>
      <c r="D5" s="32" t="s">
        <v>205</v>
      </c>
      <c r="E5" s="32" t="s">
        <v>206</v>
      </c>
      <c r="F5" s="32" t="s">
        <v>207</v>
      </c>
      <c r="G5" s="32" t="s">
        <v>208</v>
      </c>
      <c r="H5" s="32" t="s">
        <v>209</v>
      </c>
      <c r="I5" s="32" t="s">
        <v>210</v>
      </c>
      <c r="J5" s="32" t="s">
        <v>211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56</v>
      </c>
      <c r="B8" s="23"/>
      <c r="C8" s="23"/>
      <c r="E8" s="38"/>
      <c r="F8" s="38"/>
      <c r="G8" s="38"/>
      <c r="H8" s="38"/>
      <c r="I8" s="38"/>
      <c r="J8" s="38"/>
    </row>
    <row r="9" ht="20.25" customHeight="1" spans="1:10">
      <c r="A9" s="49" t="s">
        <v>198</v>
      </c>
      <c r="B9" s="23" t="s">
        <v>212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213</v>
      </c>
      <c r="D10" s="50" t="s">
        <v>214</v>
      </c>
      <c r="E10" s="51" t="s">
        <v>215</v>
      </c>
      <c r="F10" s="39" t="s">
        <v>216</v>
      </c>
      <c r="G10" s="24" t="s">
        <v>48</v>
      </c>
      <c r="H10" s="39" t="s">
        <v>217</v>
      </c>
      <c r="I10" s="39" t="s">
        <v>218</v>
      </c>
      <c r="J10" s="51" t="s">
        <v>215</v>
      </c>
    </row>
    <row r="11" ht="20.25" customHeight="1" spans="1:10">
      <c r="A11" s="23"/>
      <c r="B11" s="23"/>
      <c r="C11" s="23" t="s">
        <v>213</v>
      </c>
      <c r="D11" s="50" t="s">
        <v>219</v>
      </c>
      <c r="E11" s="51" t="s">
        <v>220</v>
      </c>
      <c r="F11" s="39" t="s">
        <v>216</v>
      </c>
      <c r="G11" s="24" t="s">
        <v>221</v>
      </c>
      <c r="H11" s="39" t="s">
        <v>222</v>
      </c>
      <c r="I11" s="39" t="s">
        <v>223</v>
      </c>
      <c r="J11" s="51" t="s">
        <v>220</v>
      </c>
    </row>
    <row r="12" ht="20.25" customHeight="1" spans="1:10">
      <c r="A12" s="23"/>
      <c r="B12" s="23"/>
      <c r="C12" s="23" t="s">
        <v>224</v>
      </c>
      <c r="D12" s="50" t="s">
        <v>225</v>
      </c>
      <c r="E12" s="51" t="s">
        <v>226</v>
      </c>
      <c r="F12" s="39" t="s">
        <v>227</v>
      </c>
      <c r="G12" s="24" t="s">
        <v>228</v>
      </c>
      <c r="H12" s="39" t="s">
        <v>229</v>
      </c>
      <c r="I12" s="39" t="s">
        <v>218</v>
      </c>
      <c r="J12" s="51" t="s">
        <v>226</v>
      </c>
    </row>
    <row r="13" ht="20.25" customHeight="1" spans="1:10">
      <c r="A13" s="23"/>
      <c r="B13" s="23"/>
      <c r="C13" s="23" t="s">
        <v>224</v>
      </c>
      <c r="D13" s="50" t="s">
        <v>230</v>
      </c>
      <c r="E13" s="51" t="s">
        <v>231</v>
      </c>
      <c r="F13" s="39" t="s">
        <v>216</v>
      </c>
      <c r="G13" s="24" t="s">
        <v>232</v>
      </c>
      <c r="H13" s="39" t="s">
        <v>222</v>
      </c>
      <c r="I13" s="39" t="s">
        <v>223</v>
      </c>
      <c r="J13" s="51" t="s">
        <v>231</v>
      </c>
    </row>
    <row r="14" ht="20.25" customHeight="1" spans="1:10">
      <c r="A14" s="23"/>
      <c r="B14" s="23"/>
      <c r="C14" s="23" t="s">
        <v>233</v>
      </c>
      <c r="D14" s="50" t="s">
        <v>234</v>
      </c>
      <c r="E14" s="51" t="s">
        <v>235</v>
      </c>
      <c r="F14" s="39" t="s">
        <v>216</v>
      </c>
      <c r="G14" s="24" t="s">
        <v>232</v>
      </c>
      <c r="H14" s="39" t="s">
        <v>222</v>
      </c>
      <c r="I14" s="39" t="s">
        <v>223</v>
      </c>
      <c r="J14" s="51" t="s">
        <v>235</v>
      </c>
    </row>
    <row r="15" ht="20.25" customHeight="1" spans="1:10">
      <c r="A15" s="49" t="s">
        <v>193</v>
      </c>
      <c r="B15" s="23" t="s">
        <v>236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213</v>
      </c>
      <c r="D16" s="50" t="s">
        <v>214</v>
      </c>
      <c r="E16" s="51" t="s">
        <v>237</v>
      </c>
      <c r="F16" s="39" t="s">
        <v>216</v>
      </c>
      <c r="G16" s="24" t="s">
        <v>238</v>
      </c>
      <c r="H16" s="39" t="s">
        <v>217</v>
      </c>
      <c r="I16" s="39" t="s">
        <v>218</v>
      </c>
      <c r="J16" s="51" t="s">
        <v>237</v>
      </c>
    </row>
    <row r="17" ht="20.25" customHeight="1" spans="1:10">
      <c r="A17" s="23"/>
      <c r="B17" s="23"/>
      <c r="C17" s="23" t="s">
        <v>213</v>
      </c>
      <c r="D17" s="50" t="s">
        <v>219</v>
      </c>
      <c r="E17" s="51" t="s">
        <v>239</v>
      </c>
      <c r="F17" s="39" t="s">
        <v>227</v>
      </c>
      <c r="G17" s="24" t="s">
        <v>221</v>
      </c>
      <c r="H17" s="39" t="s">
        <v>222</v>
      </c>
      <c r="I17" s="39" t="s">
        <v>223</v>
      </c>
      <c r="J17" s="51" t="s">
        <v>240</v>
      </c>
    </row>
    <row r="18" ht="20.25" customHeight="1" spans="1:10">
      <c r="A18" s="23"/>
      <c r="B18" s="23"/>
      <c r="C18" s="23" t="s">
        <v>213</v>
      </c>
      <c r="D18" s="50" t="s">
        <v>219</v>
      </c>
      <c r="E18" s="51" t="s">
        <v>241</v>
      </c>
      <c r="F18" s="39" t="s">
        <v>216</v>
      </c>
      <c r="G18" s="24" t="s">
        <v>242</v>
      </c>
      <c r="H18" s="39" t="s">
        <v>222</v>
      </c>
      <c r="I18" s="39" t="s">
        <v>223</v>
      </c>
      <c r="J18" s="51" t="s">
        <v>241</v>
      </c>
    </row>
    <row r="19" ht="20.25" customHeight="1" spans="1:10">
      <c r="A19" s="23"/>
      <c r="B19" s="23"/>
      <c r="C19" s="23" t="s">
        <v>224</v>
      </c>
      <c r="D19" s="50" t="s">
        <v>230</v>
      </c>
      <c r="E19" s="51" t="s">
        <v>243</v>
      </c>
      <c r="F19" s="39" t="s">
        <v>216</v>
      </c>
      <c r="G19" s="24" t="s">
        <v>232</v>
      </c>
      <c r="H19" s="39" t="s">
        <v>222</v>
      </c>
      <c r="I19" s="39" t="s">
        <v>223</v>
      </c>
      <c r="J19" s="51" t="s">
        <v>243</v>
      </c>
    </row>
    <row r="20" ht="20.25" customHeight="1" spans="1:10">
      <c r="A20" s="23"/>
      <c r="B20" s="23"/>
      <c r="C20" s="23" t="s">
        <v>233</v>
      </c>
      <c r="D20" s="50" t="s">
        <v>234</v>
      </c>
      <c r="E20" s="51" t="s">
        <v>244</v>
      </c>
      <c r="F20" s="39" t="s">
        <v>216</v>
      </c>
      <c r="G20" s="24" t="s">
        <v>232</v>
      </c>
      <c r="H20" s="39" t="s">
        <v>222</v>
      </c>
      <c r="I20" s="39" t="s">
        <v>223</v>
      </c>
      <c r="J20" s="51" t="s">
        <v>244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245</v>
      </c>
    </row>
    <row r="3" ht="37.5" customHeight="1" spans="1:6">
      <c r="A3" s="4" t="s">
        <v>246</v>
      </c>
      <c r="B3" s="4"/>
      <c r="C3" s="4"/>
      <c r="D3" s="4"/>
      <c r="E3" s="4"/>
      <c r="F3" s="4"/>
    </row>
    <row r="4" ht="18.75" customHeight="1" spans="1:6">
      <c r="A4" s="43" t="str">
        <f>"单位名称："&amp;"华宁县文物管理所"</f>
        <v>单位名称：华宁县文物管理所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129</v>
      </c>
      <c r="B5" s="13" t="s">
        <v>59</v>
      </c>
      <c r="C5" s="13" t="s">
        <v>60</v>
      </c>
      <c r="D5" s="46" t="s">
        <v>247</v>
      </c>
      <c r="E5" s="46"/>
      <c r="F5" s="46"/>
    </row>
    <row r="6" ht="18.75" customHeight="1" spans="1:6">
      <c r="A6" s="13" t="s">
        <v>59</v>
      </c>
      <c r="B6" s="13" t="s">
        <v>59</v>
      </c>
      <c r="C6" s="13" t="s">
        <v>60</v>
      </c>
      <c r="D6" s="46" t="s">
        <v>34</v>
      </c>
      <c r="E6" s="46" t="s">
        <v>63</v>
      </c>
      <c r="F6" s="46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101</v>
      </c>
      <c r="B9" s="47"/>
      <c r="C9" s="47"/>
      <c r="D9" s="48"/>
      <c r="E9" s="48"/>
      <c r="F9" s="48"/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topLeftCell="D1" workbookViewId="0">
      <pane ySplit="1" topLeftCell="A2" activePane="bottomLeft" state="frozen"/>
      <selection/>
      <selection pane="bottomLeft" activeCell="I12" sqref="I12:I13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s="29" customFormat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248</v>
      </c>
    </row>
    <row r="3" ht="45" customHeight="1" spans="1:17">
      <c r="A3" s="31" t="s">
        <v>249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"单位名称："&amp;"华宁县文物管理所"</f>
        <v>单位名称：华宁县文物管理所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250</v>
      </c>
      <c r="B5" s="22" t="s">
        <v>251</v>
      </c>
      <c r="C5" s="22" t="s">
        <v>252</v>
      </c>
      <c r="D5" s="22" t="s">
        <v>253</v>
      </c>
      <c r="E5" s="22" t="s">
        <v>254</v>
      </c>
      <c r="F5" s="22" t="s">
        <v>255</v>
      </c>
      <c r="G5" s="22" t="s">
        <v>136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256</v>
      </c>
      <c r="B6" s="22" t="s">
        <v>251</v>
      </c>
      <c r="C6" s="22" t="s">
        <v>252</v>
      </c>
      <c r="D6" s="22" t="s">
        <v>253</v>
      </c>
      <c r="E6" s="22" t="s">
        <v>254</v>
      </c>
      <c r="F6" s="22" t="s">
        <v>255</v>
      </c>
      <c r="G6" s="22" t="s">
        <v>32</v>
      </c>
      <c r="H6" s="22" t="s">
        <v>35</v>
      </c>
      <c r="I6" s="22" t="s">
        <v>257</v>
      </c>
      <c r="J6" s="22" t="s">
        <v>258</v>
      </c>
      <c r="K6" s="22" t="s">
        <v>38</v>
      </c>
      <c r="L6" s="22" t="s">
        <v>259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/>
      <c r="B9" s="23"/>
      <c r="C9" s="23"/>
      <c r="D9" s="38"/>
      <c r="E9" s="38"/>
      <c r="F9" s="38"/>
      <c r="G9" s="38"/>
      <c r="H9" s="38"/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/>
      <c r="C10" s="23"/>
      <c r="D10" s="39"/>
      <c r="E10" s="24"/>
      <c r="F10" s="38"/>
      <c r="G10" s="38"/>
      <c r="H10" s="34"/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4" t="s">
        <v>32</v>
      </c>
      <c r="B11" s="24"/>
      <c r="C11" s="24"/>
      <c r="D11" s="39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opLeftCell="G1" workbookViewId="0">
      <pane ySplit="1" topLeftCell="A2" activePane="bottomLeft" state="frozen"/>
      <selection/>
      <selection pane="bottomLeft" activeCell="I12" sqref="I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s="29" customFormat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260</v>
      </c>
    </row>
    <row r="3" ht="45" customHeight="1" spans="1:14">
      <c r="A3" s="31" t="s">
        <v>261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"单位名称："&amp;"华宁县文物管理所"</f>
        <v>单位名称：华宁县文物管理所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250</v>
      </c>
      <c r="B5" s="32" t="s">
        <v>262</v>
      </c>
      <c r="C5" s="32" t="s">
        <v>263</v>
      </c>
      <c r="D5" s="32" t="s">
        <v>136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256</v>
      </c>
      <c r="B6" s="32"/>
      <c r="C6" s="32" t="s">
        <v>264</v>
      </c>
      <c r="D6" s="32" t="s">
        <v>32</v>
      </c>
      <c r="E6" s="32" t="s">
        <v>35</v>
      </c>
      <c r="F6" s="32" t="s">
        <v>257</v>
      </c>
      <c r="G6" s="32" t="s">
        <v>258</v>
      </c>
      <c r="H6" s="32" t="s">
        <v>38</v>
      </c>
      <c r="I6" s="32" t="s">
        <v>259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topLeftCell="D1" workbookViewId="0">
      <pane ySplit="1" topLeftCell="A2" activePane="bottomLeft" state="frozen"/>
      <selection/>
      <selection pane="bottomLeft" activeCell="I19" sqref="I19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265</v>
      </c>
    </row>
    <row r="3" ht="45.15" customHeight="1" spans="1:14">
      <c r="A3" s="25" t="s">
        <v>266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tr">
        <f>"单位名称："&amp;"华宁县文物管理所"</f>
        <v>单位名称：华宁县文物管理所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29</v>
      </c>
    </row>
    <row r="5" ht="22.5" customHeight="1" spans="1:14">
      <c r="A5" s="28" t="s">
        <v>267</v>
      </c>
      <c r="B5" s="28" t="s">
        <v>136</v>
      </c>
      <c r="C5" s="28"/>
      <c r="D5" s="28"/>
      <c r="E5" s="28" t="s">
        <v>268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32</v>
      </c>
      <c r="C6" s="28" t="s">
        <v>35</v>
      </c>
      <c r="D6" s="28" t="s">
        <v>257</v>
      </c>
      <c r="E6" s="28" t="s">
        <v>269</v>
      </c>
      <c r="F6" s="28" t="s">
        <v>270</v>
      </c>
      <c r="G6" s="28" t="s">
        <v>271</v>
      </c>
      <c r="H6" s="28" t="s">
        <v>272</v>
      </c>
      <c r="I6" s="28" t="s">
        <v>273</v>
      </c>
      <c r="J6" s="28"/>
      <c r="K6" s="28"/>
      <c r="L6" s="28"/>
      <c r="M6" s="28"/>
      <c r="N6" s="28"/>
    </row>
    <row r="7" ht="18.75" customHeight="1" spans="1:14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  <c r="J7" s="24" t="s">
        <v>70</v>
      </c>
      <c r="K7" s="24" t="s">
        <v>274</v>
      </c>
      <c r="L7" s="24" t="s">
        <v>275</v>
      </c>
      <c r="M7" s="24" t="s">
        <v>276</v>
      </c>
      <c r="N7" s="24" t="s">
        <v>277</v>
      </c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8.85" defaultRowHeight="15" customHeight="1" outlineLevelRow="7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278</v>
      </c>
    </row>
    <row r="3" ht="52.05" customHeight="1" spans="1:10">
      <c r="A3" s="25" t="s">
        <v>279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"单位名称："&amp;"华宁县文物管理所"</f>
        <v>单位名称：华宁县文物管理所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202</v>
      </c>
      <c r="B5" s="22" t="s">
        <v>203</v>
      </c>
      <c r="C5" s="22" t="s">
        <v>204</v>
      </c>
      <c r="D5" s="22" t="s">
        <v>205</v>
      </c>
      <c r="E5" s="22" t="s">
        <v>206</v>
      </c>
      <c r="F5" s="22" t="s">
        <v>207</v>
      </c>
      <c r="G5" s="22" t="s">
        <v>208</v>
      </c>
      <c r="H5" s="22" t="s">
        <v>209</v>
      </c>
      <c r="I5" s="22" t="s">
        <v>210</v>
      </c>
      <c r="J5" s="22" t="s">
        <v>211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topLeftCell="B1" workbookViewId="0">
      <pane ySplit="1" topLeftCell="A2" activePane="bottomLeft" state="frozen"/>
      <selection/>
      <selection pane="bottomLeft" activeCell="A3" sqref="A3:H3"/>
    </sheetView>
  </sheetViews>
  <sheetFormatPr defaultColWidth="8.85" defaultRowHeight="15" customHeight="1" outlineLevelRow="7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280</v>
      </c>
    </row>
    <row r="3" ht="41.4" customHeight="1" spans="1:8">
      <c r="A3" s="21" t="s">
        <v>281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"单位名称："&amp;"华宁县文物管理所"</f>
        <v>单位名称：华宁县文物管理所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129</v>
      </c>
      <c r="B5" s="22" t="s">
        <v>282</v>
      </c>
      <c r="C5" s="22" t="s">
        <v>283</v>
      </c>
      <c r="D5" s="22" t="s">
        <v>284</v>
      </c>
      <c r="E5" s="22" t="s">
        <v>253</v>
      </c>
      <c r="F5" s="22" t="s">
        <v>285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254</v>
      </c>
      <c r="G6" s="22" t="s">
        <v>286</v>
      </c>
      <c r="H6" s="22" t="s">
        <v>287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topLeftCell="C1" workbookViewId="0">
      <pane ySplit="1" topLeftCell="A2" activePane="bottomLeft" state="frozen"/>
      <selection/>
      <selection pane="bottomLeft" activeCell="G15" sqref="G15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288</v>
      </c>
    </row>
    <row r="3" ht="45" customHeight="1" spans="1:11">
      <c r="A3" s="4" t="s">
        <v>289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"单位名称："&amp;"华宁县文物管理所"</f>
        <v>单位名称：华宁县文物管理所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188</v>
      </c>
      <c r="B5" s="13" t="s">
        <v>131</v>
      </c>
      <c r="C5" s="13" t="s">
        <v>189</v>
      </c>
      <c r="D5" s="13" t="s">
        <v>132</v>
      </c>
      <c r="E5" s="13" t="s">
        <v>133</v>
      </c>
      <c r="F5" s="13" t="s">
        <v>190</v>
      </c>
      <c r="G5" s="13" t="s">
        <v>135</v>
      </c>
      <c r="H5" s="13" t="s">
        <v>32</v>
      </c>
      <c r="I5" s="13" t="s">
        <v>290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3" activePane="bottomLeft" state="frozen"/>
      <selection/>
      <selection pane="bottomLeft" activeCell="D10" sqref="D10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291</v>
      </c>
    </row>
    <row r="3" ht="45" customHeight="1" spans="1:7">
      <c r="A3" s="4" t="s">
        <v>292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"单位名称："&amp;"华宁县文物管理所"</f>
        <v>单位名称：华宁县文物管理所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189</v>
      </c>
      <c r="B5" s="7" t="s">
        <v>188</v>
      </c>
      <c r="C5" s="7" t="s">
        <v>131</v>
      </c>
      <c r="D5" s="7" t="s">
        <v>293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194</v>
      </c>
      <c r="C9" s="10" t="s">
        <v>193</v>
      </c>
      <c r="D9" s="9" t="s">
        <v>294</v>
      </c>
      <c r="E9" s="11">
        <v>50000</v>
      </c>
      <c r="F9" s="11"/>
      <c r="G9" s="11"/>
    </row>
    <row r="10" ht="20.25" customHeight="1" spans="1:7">
      <c r="A10" s="9" t="s">
        <v>56</v>
      </c>
      <c r="B10" s="9" t="s">
        <v>194</v>
      </c>
      <c r="C10" s="10" t="s">
        <v>198</v>
      </c>
      <c r="D10" s="9" t="s">
        <v>294</v>
      </c>
      <c r="E10" s="11">
        <v>100000</v>
      </c>
      <c r="F10" s="11"/>
      <c r="G10" s="11"/>
    </row>
    <row r="11" ht="20.25" customHeight="1" spans="1:7">
      <c r="A11" s="12" t="s">
        <v>32</v>
      </c>
      <c r="B11" s="12"/>
      <c r="C11" s="12"/>
      <c r="D11" s="12"/>
      <c r="E11" s="11">
        <v>150000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倪国强</cp:lastModifiedBy>
  <dcterms:created xsi:type="dcterms:W3CDTF">2025-03-04T07:26:00Z</dcterms:created>
  <dcterms:modified xsi:type="dcterms:W3CDTF">2025-03-27T03:24:12Z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357815AF4DF745CDAA4BF85259AA183C_13</vt:lpwstr>
  </property>
  <property fmtid="{D5CDD505-2E9C-101B-9397-08002B2CF9AE}" pid="3" name="KSOProductBuildVer">
    <vt:lpwstr>2052-12.1.0.17145</vt:lpwstr>
  </property>
</Properties>
</file>