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835" firstSheet="3" activeTab="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<sst xmlns="http://schemas.openxmlformats.org/spreadsheetml/2006/main" count="931" uniqueCount="335">
  <si>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</si>
  <si>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</si>
  <si>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</si>
  <si>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</si>
  <si>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</si>
  <si>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</si>
  <si>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</si>
  <si>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</si>
  <si>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</si>
  <si>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</si>
  <si>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</si>
  <si>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</si>
  <si>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</si>
  <si>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</si>
  <si>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</si>
  <si>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</si>
  <si>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</si>
  <si>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</si>
  <si>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</si>
  <si>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</si>
  <si>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</si>
  <si>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</si>
  <si>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</si>
  <si>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</si>
  <si>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</si>
  <si>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</si>
  <si>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</si>
  <si>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</si>
  <si>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</si>
  <si>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</si>
  <si>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</si>
  <si>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</si>
  <si>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</si>
  <si>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</si>
  <si>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</si>
  <si>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</si>
  <si>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</si>
  <si>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</si>
  <si>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</si>
  <si>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</si>
  <si>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</si>
  <si>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</si>
  <si>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</si>
  <si>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</si>
  <si>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</si>
  <si>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</si>
  <si>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</si>
  <si>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</si>
  <si>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</si>
  <si>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</si>
  <si>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</si>
  <si>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</si>
  <si>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</si>
  <si>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</si>
  <si>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</si>
  <si>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105024</t>
  </si>
  <si>
    <t>华宁第二小学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</si>
  <si>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</si>
  <si>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</si>
  <si>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</si>
  <si>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</si>
  <si>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</si>
  <si>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</si>
  <si>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</si>
  <si>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</si>
  <si>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</si>
  <si>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</si>
  <si>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</si>
  <si>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</si>
  <si>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</si>
  <si>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</si>
  <si>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</si>
  <si>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</si>
  <si>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</si>
  <si>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</si>
  <si>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</si>
  <si>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</si>
  <si>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</si>
  <si>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</si>
  <si>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</si>
  <si>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</si>
  <si>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</si>
  <si>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</si>
  <si>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</si>
  <si>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</si>
  <si>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</si>
  <si>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</si>
  <si>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</si>
  <si>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</si>
  <si>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</si>
  <si>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</si>
  <si>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</si>
  <si>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</si>
  <si>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</si>
  <si>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</si>
  <si>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</si>
  <si>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</si>
  <si>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</si>
  <si>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</si>
  <si>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</si>
  <si>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</si>
  <si>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</si>
  <si>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</si>
  <si>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</si>
  <si>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</si>
  <si>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</si>
  <si>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</si>
  <si>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</si>
  <si>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</si>
  <si>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</si>
  <si>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</si>
  <si>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</si>
  <si>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</si>
  <si>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</si>
  <si>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</si>
  <si>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</si>
  <si>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</si>
  <si>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</si>
  <si>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</si>
  <si>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</si>
  <si>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</si>
  <si>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</si>
  <si>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</si>
  <si>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</si>
  <si>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2025年一般公共预算“三公”经费支出预算表（空表）</t>
  </si>
  <si>
    <t>“三公”经费合计</t>
  </si>
  <si>
    <t>因公出国（境）费</t>
  </si>
  <si>
    <t>公务用车购置及运行费</t>
  </si>
  <si>
    <t>公务接待费</t>
  </si>
  <si>
    <t>公务用车购置费</t>
  </si>
  <si>
    <t>公务用车运行费</t>
  </si>
  <si>
    <t>备注：华宁第二小学2025年无“三公”经费预算。</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</si>
  <si>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</si>
  <si>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</si>
  <si>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</si>
  <si>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</si>
  <si>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</si>
  <si>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</si>
  <si>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</si>
  <si>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</si>
  <si>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</si>
  <si>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</si>
  <si>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</si>
  <si>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</si>
  <si>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</si>
  <si>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</si>
  <si>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</si>
  <si>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</si>
  <si>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</si>
  <si>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</si>
  <si>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530424221100000302896</t>
  </si>
  <si>
    <t>事业人员支出工资</t>
  </si>
  <si>
    <t>30101</t>
  </si>
  <si>
    <t>基本工资</t>
  </si>
  <si>
    <t>30102</t>
  </si>
  <si>
    <t>津贴补贴</t>
  </si>
  <si>
    <t>30107</t>
  </si>
  <si>
    <t>绩效工资</t>
  </si>
  <si>
    <t>530424221100000302899</t>
  </si>
  <si>
    <t>30113</t>
  </si>
  <si>
    <t>530424221100000302900</t>
  </si>
  <si>
    <t>对个人和家庭的补助</t>
  </si>
  <si>
    <t>30302</t>
  </si>
  <si>
    <t>退休费</t>
  </si>
  <si>
    <t>530424221100000302915</t>
  </si>
  <si>
    <t>社会保障缴费</t>
  </si>
  <si>
    <t>30112</t>
  </si>
  <si>
    <t>其他社会保障缴费</t>
  </si>
  <si>
    <t>30108</t>
  </si>
  <si>
    <t>机关事业单位基本养老保险缴费</t>
  </si>
  <si>
    <t>30110</t>
  </si>
  <si>
    <t>职工基本医疗保险缴费</t>
  </si>
  <si>
    <t>30111</t>
  </si>
  <si>
    <t>公务员医疗补助缴费</t>
  </si>
  <si>
    <t>530424221100000302916</t>
  </si>
  <si>
    <t>工会经费</t>
  </si>
  <si>
    <t>30228</t>
  </si>
  <si>
    <t>530424221100000302930</t>
  </si>
  <si>
    <t>福利费</t>
  </si>
  <si>
    <t>30229</t>
  </si>
  <si>
    <t>530424231100001477170</t>
  </si>
  <si>
    <t>事业人员奖励性绩效工资（省级政策）</t>
  </si>
  <si>
    <t>530424231100001477171</t>
  </si>
  <si>
    <t>临聘人员工资</t>
  </si>
  <si>
    <t>30199</t>
  </si>
  <si>
    <t>其他工资福利支出</t>
  </si>
  <si>
    <t>530424231100001477173</t>
  </si>
  <si>
    <t>培训费</t>
  </si>
  <si>
    <t>30216</t>
  </si>
  <si>
    <t>预算05-1表</t>
  </si>
  <si>
    <t>2025年部门项目支出预算表</t>
  </si>
  <si>
    <t>项目分类</t>
  </si>
  <si>
    <t>项目单位</t>
  </si>
  <si>
    <t>经济科目编码</t>
  </si>
  <si>
    <t>本年拨款</t>
  </si>
  <si>
    <t>其中：本次下达</t>
  </si>
  <si>
    <t>华宁第二小学2025年城乡义务教育生均公用经费本级专项资金</t>
  </si>
  <si>
    <t>312 民生类</t>
  </si>
  <si>
    <t>530424251100003673555</t>
  </si>
  <si>
    <t>30201</t>
  </si>
  <si>
    <t>办公费</t>
  </si>
  <si>
    <t>华宁第二小学2025年家庭经济困难学生本级生活补助专项资金</t>
  </si>
  <si>
    <t>530424251100003674673</t>
  </si>
  <si>
    <t>30305</t>
  </si>
  <si>
    <t>生活补助</t>
  </si>
  <si>
    <t>华宁第二小学2025年课后服务专项资金</t>
  </si>
  <si>
    <t>313 事业发展类</t>
  </si>
  <si>
    <t>530424251100003675093</t>
  </si>
  <si>
    <t>30226</t>
  </si>
  <si>
    <t>劳务费</t>
  </si>
  <si>
    <t>华宁第二小学2025年随班就读特殊学生生均公用经费本级专项资金</t>
  </si>
  <si>
    <t>530424251100003674316</t>
  </si>
  <si>
    <t>华宁第二小学农村义务教育营养改善计划本级财力安排专项资金</t>
  </si>
  <si>
    <t>530424251100003673300</t>
  </si>
  <si>
    <t>30308</t>
  </si>
  <si>
    <t>助学金</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</si>
  <si>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</si>
  <si>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</si>
  <si>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</si>
  <si>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</si>
  <si>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</si>
  <si>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</si>
  <si>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</si>
  <si>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</si>
  <si>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</si>
  <si>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</si>
  <si>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</si>
  <si>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根据玉政办【2020】14号、云财教〔2023〕133号等文件精神，参照国家有关法律法规、标准规范，结合我县实际情况，随班就读和送教上门学生公用经费每人6000元/年的标准补助人数人，共计24000元，其中县级承担比例为2.4%，所以该项目资金为576元。
2.保障学校正常运转，完成教育教学活动；3.保障学校日常工作的其他支出，具体开支范围是：教学业务管理、教学质量提升、学校课桌椅、、教学楼、教学设备、食堂等的修缮等，进一步改善学校办学条件，争取办出人民满意的教育，提高学生和家长满意度达90%，做好办学政策宣传，争取提高政策知晓率达95%。</t>
  </si>
  <si>
    <t>产出指标</t>
  </si>
  <si>
    <t>数量指标</t>
  </si>
  <si>
    <t>获补对象数</t>
  </si>
  <si>
    <t>=</t>
  </si>
  <si>
    <t>人(人次、家)</t>
  </si>
  <si>
    <t>定量指标</t>
  </si>
  <si>
    <t>随班就读特殊学生人数</t>
  </si>
  <si>
    <t>质量指标</t>
  </si>
  <si>
    <t>获补对象准确率</t>
  </si>
  <si>
    <t>&gt;=</t>
  </si>
  <si>
    <t>100</t>
  </si>
  <si>
    <t>%</t>
  </si>
  <si>
    <t>时效指标</t>
  </si>
  <si>
    <t>发放及时率</t>
  </si>
  <si>
    <t>90</t>
  </si>
  <si>
    <t>效益指标</t>
  </si>
  <si>
    <t>社会效益</t>
  </si>
  <si>
    <t>政策知晓率</t>
  </si>
  <si>
    <t>95</t>
  </si>
  <si>
    <t>满意度指标</t>
  </si>
  <si>
    <t>服务对象满意度</t>
  </si>
  <si>
    <t>受益对象满意度</t>
  </si>
  <si>
    <t>学生满意度</t>
  </si>
  <si>
    <t>2025年预算年度目标：1.根据玉政办【2020】14号、玉财教〔2021〕354号等文件精神，结合华宁县2025年学生资助资金补助标准及承担比例统计表科学有效地实施农村义务教育学生营养改善计划（以下简称“计划”），切实改善我县农村学生营养状况，提高农村学生健康水平。参照国家有关法律法规、标准规范，结合我县实际情况，按每天每人5元，全年按200天计算，每人1000元/年标准，我校2025年农村义务教育学生营改善计划资金预算：127.1万元，其中省级承担70%，市级承担18%，所以本级财力安排金额为152520元。2.巩固城乡义务教育经费保障机制，对农村义务教育学生提供营养膳食补助，改善农村义务教育学生营养状况。2.巩固城乡义务教育经费保障机制，对农村义务教育学生提供营养膳食补助，使获补对象准确率达100%，发放及时率达90%，政策知晓率达95%，改善农村义务教育学生营养状况，提升学生身体素质，让学生健康快乐成长，积极投入学习，争取学生满意度达90%。</t>
  </si>
  <si>
    <t>1271</t>
  </si>
  <si>
    <t>享受营养改善计划学生数</t>
  </si>
  <si>
    <t>反映获补助对象认定的准确性情况。
获补对象准确率=抽检符合标准的补助对象数/抽检实际补助对象数*100%</t>
  </si>
  <si>
    <t>&gt;</t>
  </si>
  <si>
    <t>反映发放单位及时发放补助资金的情况。
发放及时率=在时限内发放资金/应发放资金*100%</t>
  </si>
  <si>
    <t>反映补助政策的宣传效果情况。
政策知晓率=调查中补助政策知晓人数/调查总人数*100%</t>
  </si>
  <si>
    <t>生活状况改善</t>
  </si>
  <si>
    <t>改善学生身体素质</t>
  </si>
  <si>
    <t>人</t>
  </si>
  <si>
    <t>定性指标</t>
  </si>
  <si>
    <t xml:space="preserve">学生身体素质状况改善
</t>
  </si>
  <si>
    <t>反映获补助受益对象的满意程度。</t>
  </si>
  <si>
    <t>1.根据教育统计的年报人数和玉财教【2023】8号文件及2023年华宁县学生资助补助标准及承担比例文件测算，在校生：小学650元/人，年报人数1271人，共计县级生均公用经费21962.88元。2.保障学校正常运转，完成教育教学活动和其他日常工作等方面的支出，该经费的具体开支范围：教学业务与管理、教学竞赛、教学质量提升、办公、会议、印刷、教师培训学习、水电、取暖、交通差旅、校园房屋校舍维护与修缮、教学设备仪器的日常维护及维修、校园文化建设、校方责任险等。</t>
  </si>
  <si>
    <t>反映获补助人员、企业的数量情况，也适用补贴、资助等形式的补助。</t>
  </si>
  <si>
    <t>兑现准确率</t>
  </si>
  <si>
    <t>反映补助准确发放的情况。
补助兑现准确率=补助兑付额/应付额*100%</t>
  </si>
  <si>
    <t>2025年度预算目标：依据《关于华宁县义务教育阶段课后服务收费有关事项的通知》（华发改价格【2022】130号）、《华宁县义务教育阶段课后服务收费管理使用办法（试行）》（华教体联【2022】3号）文件规定和要求进行收费。2024年秋季学期学生1371人，收费300元/学期，预计资金411300元；2025年春预计411300元，共计822600元。该项目资金用于参与课后服务的教师奖励性绩效发放、第三方提供课后服务的劳务补助、非学科类校外培训机构参与课后服务的费用支出、课后服务所需教具零星采购、购买线上课后服务资源等支出，不得用于与课后服务无关的教育教学活动，加大宣传力度和收费公示制度，时政策知晓率达95%，提高家长和学生满意度达90%。</t>
  </si>
  <si>
    <t>1371</t>
  </si>
  <si>
    <t>反映2024年秋季学期参加课后服务的学生人数</t>
  </si>
  <si>
    <t>政策宣传次数</t>
  </si>
  <si>
    <t>&lt;=</t>
  </si>
  <si>
    <t>次</t>
  </si>
  <si>
    <t>反映2025年春季学期参加课后服务的学生人数</t>
  </si>
  <si>
    <t>300</t>
  </si>
  <si>
    <t>元/学年</t>
  </si>
  <si>
    <t>反映课后服务收费标准</t>
  </si>
  <si>
    <t>小时</t>
  </si>
  <si>
    <t>反映每天课后服务时长</t>
  </si>
  <si>
    <t>反映学生家长对课后服务相关政策的知晓率</t>
  </si>
  <si>
    <t>反映学生家长对学校提供课后服务的满意度</t>
  </si>
  <si>
    <t>2025年预算年度目标：根据玉政办【2020】14号、云财规【2021】6号文件、华宁县2024年学生资助资金补助标准及承担比例统计表等文件精神，参照国家有关法律法规、标准规范，结合我校实际情况，设立非寄宿制困难学生65人，每人625元/年的标准，合计40625.00元。按文件要求县级承担6%，所以县级应承担2437.5元，该经费主要用于巩固城乡义务教育经费保障机制，对农村义务教育困难学生提供生活补助，做到困难生补助准确率达100%，发放及时率达90%。改善义务教育困难学生生活情况，让其安心健康学习。做好政策宣传，使政策知晓率达95% ，使困难学生最大受益，从而提高受助学生及家长满意度，达90%。</t>
  </si>
  <si>
    <t>65</t>
  </si>
  <si>
    <t>受助困难学生人数</t>
  </si>
  <si>
    <t>受助学生、家长满意度</t>
  </si>
  <si>
    <t>预算06表</t>
  </si>
  <si>
    <t>2025年部门政府性基金预算支出预算表（空表）</t>
  </si>
  <si>
    <t>政府性基金预算支出</t>
  </si>
  <si>
    <t>备注：华宁第二小学2025年无政府性基金预算。</t>
  </si>
  <si>
    <t>2025年部门政府采购预算表（空表）</t>
  </si>
  <si>
    <t>预算项目</t>
  </si>
  <si>
    <t>采购项目</t>
  </si>
  <si>
    <t>采购品目</t>
  </si>
  <si>
    <t>计量单位</t>
  </si>
  <si>
    <t>数量</t>
  </si>
  <si>
    <t>面向中小企业预留资金</t>
  </si>
  <si>
    <t>单位名称（项目名称）</t>
  </si>
  <si>
    <t>政府性基金</t>
  </si>
  <si>
    <t>国有资本经营预算资金</t>
  </si>
  <si>
    <t>单位自筹</t>
  </si>
  <si>
    <t>备注：华宁第二小学2025年无政府采购预算。</t>
  </si>
  <si>
    <t>2025年部门政府购买服务预算表（空表）</t>
  </si>
  <si>
    <t>政府购买服务项目</t>
  </si>
  <si>
    <t>政府购买服务目录</t>
  </si>
  <si>
    <t>政府购买服务指导性目录代码</t>
  </si>
  <si>
    <t>备注：华宁第二小学2025年无政府购买服务预算。</t>
  </si>
  <si>
    <t>预算09-1表</t>
  </si>
  <si>
    <t>2025年对下转移支付预算表（空表）</t>
  </si>
  <si>
    <t>单位名称（项目）</t>
  </si>
  <si>
    <t>地区</t>
  </si>
  <si>
    <t>宁州街道</t>
  </si>
  <si>
    <t>青龙镇</t>
  </si>
  <si>
    <t>盘溪镇</t>
  </si>
  <si>
    <t>华溪镇</t>
  </si>
  <si>
    <t>通红甸乡</t>
  </si>
  <si>
    <t>备注：华宁第二小学2025年无对下转移支付预算。</t>
  </si>
  <si>
    <t>预算09-2表</t>
  </si>
  <si>
    <t>2025年对下转移支付绩效目标表（空表）</t>
  </si>
  <si>
    <t>预算10表</t>
  </si>
  <si>
    <t>2025年新增资产配置表（空表）</t>
  </si>
  <si>
    <t>资产类别</t>
  </si>
  <si>
    <t>资产分类代码.名称</t>
  </si>
  <si>
    <t>资产名称</t>
  </si>
  <si>
    <t>财政部门批复数（元）</t>
  </si>
  <si>
    <t>单价</t>
  </si>
  <si>
    <t>金额</t>
  </si>
  <si>
    <t>备注：华宁第二小学2025年无新增资产预算。</t>
  </si>
  <si>
    <t>2025年上级补助项目支出预算表（空表）</t>
  </si>
  <si>
    <t>上级补助</t>
  </si>
  <si>
    <t>备注：华宁第二小学2025年无上级补助项目预算。</t>
  </si>
  <si>
    <t>预算12表</t>
  </si>
  <si>
    <t>2025年部门项目支出中期规划预算表</t>
  </si>
  <si>
    <t>项目级次</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</si>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</sst>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6">
    <font>
      <sz val="11"/>
      <color rgb="FF000000"/>
      <name val="宋体"/>
      <charset val="134"/>
      <scheme val="minor"/>
    </font>
    <font>
      <sz val="11"/>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27"/>
      <name val="宋体"/>
      <charset val="134"/>
    </font>
    <font>
      <sz val="27"/>
      <name val="Calibri"/>
      <charset val="134"/>
    </font>
    <font>
      <sz val="27"/>
      <name val="Times New Roman"/>
      <charset val="134"/>
    </font>
    <font>
      <sz val="10.5"/>
      <color rgb="FF000000"/>
      <name val="SimSun"/>
      <charset val="134"/>
    </font>
    <font>
      <b/>
      <sz val="11"/>
      <name val="宋体"/>
      <charset val="134"/>
    </font>
    <font>
      <b/>
      <sz val="9"/>
      <name val="宋体"/>
      <charset val="134"/>
    </font>
    <font>
      <b/>
      <sz val="10.5"/>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xf>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2" borderId="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24" fillId="0" borderId="8" applyNumberFormat="0" applyFill="0" applyAlignment="0" applyProtection="0">
      <alignment vertical="center"/>
    </xf>
    <xf numFmtId="0" fontId="24" fillId="0" borderId="0" applyNumberFormat="0" applyFill="0" applyBorder="0" applyAlignment="0" applyProtection="0">
      <alignment vertical="center"/>
    </xf>
    <xf numFmtId="0" fontId="25" fillId="3" borderId="9" applyNumberFormat="0" applyAlignment="0" applyProtection="0">
      <alignment vertical="center"/>
    </xf>
    <xf numFmtId="0" fontId="26" fillId="4" borderId="10" applyNumberFormat="0" applyAlignment="0" applyProtection="0">
      <alignment vertical="center"/>
    </xf>
    <xf numFmtId="0" fontId="27" fillId="4" borderId="9" applyNumberFormat="0" applyAlignment="0" applyProtection="0">
      <alignment vertical="center"/>
    </xf>
    <xf numFmtId="0" fontId="28" fillId="5" borderId="11" applyNumberFormat="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176" fontId="3" fillId="0" borderId="1">
      <alignment horizontal="right" vertical="center"/>
    </xf>
    <xf numFmtId="177" fontId="3" fillId="0" borderId="1">
      <alignment horizontal="right" vertical="center"/>
    </xf>
    <xf numFmtId="10" fontId="3" fillId="0" borderId="1">
      <alignment horizontal="right" vertical="center"/>
    </xf>
    <xf numFmtId="178" fontId="3" fillId="0" borderId="1">
      <alignment horizontal="right" vertical="center"/>
    </xf>
    <xf numFmtId="49" fontId="3" fillId="0" borderId="1">
      <alignment horizontal="left" vertical="center" wrapText="1"/>
    </xf>
    <xf numFmtId="178" fontId="3" fillId="0" borderId="1">
      <alignment horizontal="right" vertical="center"/>
    </xf>
    <xf numFmtId="179" fontId="3" fillId="0" borderId="1">
      <alignment horizontal="right" vertical="center"/>
    </xf>
    <xf numFmtId="180" fontId="3" fillId="0" borderId="1">
      <alignment horizontal="right" vertical="center"/>
    </xf>
  </cellStyleXfs>
  <cellXfs count="76">
    <xf numFmtId="0" fontId="0" fillId="0" borderId="0" xfId="0" applyFont="1">
      <alignment vertical="top"/>
    </xf>
    <xf numFmtId="0" fontId="1" fillId="0" borderId="0" xfId="0" applyFont="1" applyAlignment="1">
      <alignment horizontal="center" vertical="center"/>
    </xf>
    <xf numFmtId="0" fontId="2" fillId="0" borderId="0" xfId="0" applyFont="1" applyAlignment="1"/>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178" fontId="6" fillId="0" borderId="1" xfId="0" applyNumberFormat="1" applyFont="1" applyBorder="1" applyAlignment="1">
      <alignment horizontal="right"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178" fontId="3" fillId="0" borderId="1" xfId="54" applyNumberFormat="1" applyFont="1" applyBorder="1">
      <alignment horizontal="right" vertical="center"/>
    </xf>
    <xf numFmtId="0" fontId="3" fillId="0" borderId="1" xfId="0" applyFont="1" applyBorder="1" applyAlignment="1">
      <alignment horizontal="center" vertical="center"/>
    </xf>
    <xf numFmtId="0" fontId="0" fillId="0" borderId="0" xfId="0" applyFont="1" applyAlignment="1">
      <alignment horizontal="left" vertical="top"/>
    </xf>
    <xf numFmtId="49" fontId="3" fillId="0" borderId="0" xfId="53" applyNumberFormat="1" applyFont="1" applyBorder="1">
      <alignment horizontal="left" vertical="center" wrapText="1"/>
    </xf>
    <xf numFmtId="49" fontId="3" fillId="0" borderId="0" xfId="53" applyNumberFormat="1" applyFont="1" applyBorder="1" applyAlignment="1">
      <alignment horizontal="right" vertical="center" wrapText="1"/>
    </xf>
    <xf numFmtId="49" fontId="9" fillId="0" borderId="0" xfId="0" applyNumberFormat="1" applyFont="1" applyBorder="1" applyAlignment="1">
      <alignment horizontal="center" vertical="center" wrapText="1"/>
    </xf>
    <xf numFmtId="49" fontId="5" fillId="0" borderId="1" xfId="53" applyNumberFormat="1" applyFont="1" applyBorder="1" applyAlignment="1">
      <alignment horizontal="center" vertical="center" wrapText="1"/>
    </xf>
    <xf numFmtId="49" fontId="3" fillId="0" borderId="1" xfId="53" applyNumberFormat="1" applyFont="1" applyBorder="1">
      <alignment horizontal="left" vertical="center" wrapText="1"/>
    </xf>
    <xf numFmtId="49" fontId="3" fillId="0" borderId="1" xfId="53" applyNumberFormat="1" applyFont="1" applyBorder="1" applyAlignment="1">
      <alignment horizontal="center" vertical="center" wrapText="1"/>
    </xf>
    <xf numFmtId="49" fontId="9" fillId="0" borderId="0" xfId="53" applyNumberFormat="1" applyFont="1" applyBorder="1" applyAlignment="1">
      <alignment horizontal="center" vertical="center" wrapText="1"/>
    </xf>
    <xf numFmtId="0" fontId="10" fillId="0" borderId="0" xfId="0" applyFont="1" applyBorder="1" applyAlignment="1">
      <alignment horizontal="center" vertical="center"/>
    </xf>
    <xf numFmtId="49" fontId="3" fillId="0" borderId="0" xfId="53"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4" fillId="0" borderId="0" xfId="53" applyNumberFormat="1" applyFont="1" applyBorder="1" applyAlignment="1">
      <alignment horizontal="center" vertical="center" wrapText="1"/>
    </xf>
    <xf numFmtId="49" fontId="7" fillId="0" borderId="1" xfId="53" applyNumberFormat="1" applyFont="1" applyBorder="1" applyAlignment="1">
      <alignment horizontal="center" vertical="center" wrapText="1"/>
    </xf>
    <xf numFmtId="180" fontId="3" fillId="0" borderId="1" xfId="56" applyNumberFormat="1" applyFont="1" applyBorder="1" applyAlignment="1">
      <alignment horizontal="center" vertical="center" wrapText="1"/>
    </xf>
    <xf numFmtId="178" fontId="3" fillId="0" borderId="1" xfId="0" applyNumberFormat="1" applyFont="1" applyBorder="1" applyAlignment="1">
      <alignment horizontal="right" vertical="center" wrapText="1"/>
    </xf>
    <xf numFmtId="180" fontId="7" fillId="0" borderId="1" xfId="56" applyNumberFormat="1" applyFont="1" applyBorder="1" applyAlignment="1">
      <alignment horizontal="center" vertical="center" wrapText="1"/>
    </xf>
    <xf numFmtId="0" fontId="3" fillId="0" borderId="1" xfId="53" applyNumberFormat="1" applyFont="1" applyBorder="1">
      <alignment horizontal="left" vertical="center" wrapText="1"/>
    </xf>
    <xf numFmtId="178" fontId="3" fillId="0" borderId="1" xfId="53" applyNumberFormat="1" applyFont="1" applyBorder="1" applyAlignment="1">
      <alignment horizontal="right" vertical="center" wrapText="1"/>
    </xf>
    <xf numFmtId="178" fontId="3" fillId="0" borderId="1" xfId="53" applyNumberFormat="1" applyFont="1" applyBorder="1" applyAlignment="1">
      <alignment horizontal="center" vertical="center" wrapText="1"/>
    </xf>
    <xf numFmtId="49" fontId="11" fillId="0" borderId="0" xfId="53" applyNumberFormat="1" applyFont="1" applyBorder="1" applyAlignment="1">
      <alignment horizontal="center" vertical="center" wrapText="1"/>
    </xf>
    <xf numFmtId="180" fontId="5" fillId="0" borderId="1" xfId="56" applyNumberFormat="1" applyFont="1" applyBorder="1" applyAlignment="1">
      <alignment horizontal="center" vertical="center" wrapText="1"/>
    </xf>
    <xf numFmtId="0" fontId="2" fillId="0" borderId="0" xfId="0" applyFont="1" applyAlignment="1">
      <alignment horizontal="right"/>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178" fontId="3" fillId="0" borderId="1" xfId="0" applyNumberFormat="1" applyFont="1" applyBorder="1" applyAlignment="1">
      <alignment horizontal="right" vertical="center"/>
    </xf>
    <xf numFmtId="49" fontId="3" fillId="0" borderId="1" xfId="53" applyNumberFormat="1" applyFont="1" applyBorder="1" applyAlignment="1">
      <alignment horizontal="left" vertical="center" wrapText="1" indent="1"/>
    </xf>
    <xf numFmtId="178" fontId="3" fillId="0" borderId="1" xfId="0" applyNumberFormat="1" applyFont="1" applyBorder="1" applyAlignment="1">
      <alignment horizontal="left" vertical="center" wrapText="1"/>
    </xf>
    <xf numFmtId="178" fontId="3" fillId="0" borderId="1" xfId="53" applyNumberFormat="1" applyFont="1" applyBorder="1">
      <alignment horizontal="left" vertical="center" wrapText="1"/>
    </xf>
    <xf numFmtId="0" fontId="11" fillId="0" borderId="0" xfId="0" applyFont="1" applyAlignment="1">
      <alignment horizontal="center" vertical="center"/>
    </xf>
    <xf numFmtId="0" fontId="8" fillId="0" borderId="0" xfId="0" applyFont="1" applyAlignment="1"/>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2" fillId="0" borderId="0" xfId="0" applyFont="1" applyAlignment="1">
      <alignment horizontal="center" wrapText="1"/>
    </xf>
    <xf numFmtId="0" fontId="2" fillId="0" borderId="0" xfId="0" applyFont="1" applyAlignment="1">
      <alignment wrapText="1"/>
    </xf>
    <xf numFmtId="0" fontId="3" fillId="0" borderId="0" xfId="0" applyFont="1" applyAlignment="1">
      <alignment horizontal="right" wrapText="1"/>
    </xf>
    <xf numFmtId="0" fontId="4" fillId="0" borderId="0" xfId="0" applyFont="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3" fillId="0" borderId="0" xfId="0" applyFont="1" applyAlignment="1">
      <alignment horizontal="center" vertical="center"/>
    </xf>
    <xf numFmtId="0" fontId="3" fillId="0" borderId="3" xfId="0" applyFont="1" applyBorder="1" applyAlignment="1">
      <alignment horizontal="left" vertical="center"/>
    </xf>
    <xf numFmtId="0" fontId="14" fillId="0" borderId="3" xfId="0" applyFont="1" applyBorder="1" applyAlignment="1">
      <alignment horizontal="center" vertical="center"/>
    </xf>
    <xf numFmtId="178" fontId="14" fillId="0" borderId="1" xfId="0" applyNumberFormat="1" applyFont="1" applyBorder="1" applyAlignment="1">
      <alignment horizontal="right" vertical="center"/>
    </xf>
    <xf numFmtId="0" fontId="14"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0" borderId="2" xfId="0" applyFont="1" applyBorder="1" applyAlignment="1">
      <alignment horizontal="center" vertical="center"/>
    </xf>
    <xf numFmtId="0" fontId="15" fillId="0" borderId="4" xfId="0" applyFont="1" applyBorder="1" applyAlignment="1">
      <alignment horizontal="center" vertical="center" wrapText="1"/>
    </xf>
    <xf numFmtId="0" fontId="7" fillId="0" borderId="5" xfId="0" applyFont="1" applyBorder="1" applyAlignment="1">
      <alignment horizontal="center" vertical="center"/>
    </xf>
    <xf numFmtId="0" fontId="15" fillId="0" borderId="5" xfId="0" applyFont="1" applyBorder="1" applyAlignment="1">
      <alignment horizontal="center" vertical="center"/>
    </xf>
    <xf numFmtId="0" fontId="14" fillId="0" borderId="3" xfId="0" applyFont="1" applyBorder="1" applyAlignment="1">
      <alignment horizontal="left" vertical="center"/>
    </xf>
    <xf numFmtId="0" fontId="14" fillId="0" borderId="1" xfId="0" applyFont="1" applyBorder="1" applyAlignment="1">
      <alignment horizontal="left" vertical="center"/>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23"/>
  <sheetViews>
    <sheetView showZeros="0" workbookViewId="0">
      <pane ySplit="1" topLeftCell="A2" activePane="bottomLeft" state="frozen"/>
      <selection/>
      <selection pane="bottomLeft" activeCell="A1" sqref="A1"/>
    </sheetView>
  </sheetViews>
  <sheetFormatPr defaultColWidth="8.85185185185185" defaultRowHeight="15" customHeight="1" outlineLevelCol="3"/>
  <cols>
    <col min="1" max="4" width="35.712962962963" customWidth="1"/>
  </cols>
  <sheetData>
    <row r="1" customHeight="1" spans="1:4">
      <c r="A1" s="1"/>
      <c r="B1" s="1"/>
      <c r="C1" s="1"/>
      <c r="D1" s="1"/>
    </row>
    <row r="2" ht="18.75" customHeight="1" spans="1:4">
      <c r="A2" s="2"/>
      <c r="B2" s="2"/>
      <c r="C2" s="2"/>
      <c r="D2" s="6" t="s">
        <v>0</v>
      </c>
    </row>
    <row r="3" ht="45" customHeight="1" spans="1:4">
      <c r="A3" s="4" t="s">
        <v>1</v>
      </c>
      <c r="B3" s="4"/>
      <c r="C3" s="4"/>
      <c r="D3" s="4"/>
    </row>
    <row r="4" ht="18.75" customHeight="1" spans="1:4">
      <c r="A4" s="5" t="str">
        <f>"单位名称："&amp;"华宁第二小学"</f>
        <v>单位名称：华宁第二小学</v>
      </c>
      <c r="B4" s="5"/>
      <c r="C4" s="63"/>
      <c r="D4" s="6" t="s">
        <v>2</v>
      </c>
    </row>
    <row r="5" ht="22.5" customHeight="1" spans="1:4">
      <c r="A5" s="8" t="s">
        <v>3</v>
      </c>
      <c r="B5" s="8"/>
      <c r="C5" s="8" t="s">
        <v>4</v>
      </c>
      <c r="D5" s="8"/>
    </row>
    <row r="6" ht="18.75" customHeight="1" spans="1:4">
      <c r="A6" s="8" t="s">
        <v>5</v>
      </c>
      <c r="B6" s="8" t="s">
        <v>6</v>
      </c>
      <c r="C6" s="8" t="s">
        <v>7</v>
      </c>
      <c r="D6" s="8" t="s">
        <v>6</v>
      </c>
    </row>
    <row r="7" ht="18.75" customHeight="1" spans="1:4">
      <c r="A7" s="8"/>
      <c r="B7" s="8"/>
      <c r="C7" s="8"/>
      <c r="D7" s="8"/>
    </row>
    <row r="8" ht="22.5" customHeight="1" spans="1:4">
      <c r="A8" s="15" t="s">
        <v>8</v>
      </c>
      <c r="B8" s="17">
        <v>11819224.43</v>
      </c>
      <c r="C8" s="15" t="str">
        <f>"一"&amp;"、"&amp;"教育支出"</f>
        <v>一、教育支出</v>
      </c>
      <c r="D8" s="17">
        <v>9084697.88</v>
      </c>
    </row>
    <row r="9" ht="22.5" customHeight="1" spans="1:4">
      <c r="A9" s="15" t="s">
        <v>9</v>
      </c>
      <c r="B9" s="17"/>
      <c r="C9" s="15" t="str">
        <f>"二"&amp;"、"&amp;"社会保障和就业支出"</f>
        <v>二、社会保障和就业支出</v>
      </c>
      <c r="D9" s="17">
        <v>1605473.28</v>
      </c>
    </row>
    <row r="10" ht="22.5" customHeight="1" spans="1:4">
      <c r="A10" s="15" t="s">
        <v>10</v>
      </c>
      <c r="B10" s="17"/>
      <c r="C10" s="15" t="str">
        <f>"三"&amp;"、"&amp;"卫生健康支出"</f>
        <v>三、卫生健康支出</v>
      </c>
      <c r="D10" s="17">
        <v>1041861.27</v>
      </c>
    </row>
    <row r="11" ht="22.5" customHeight="1" spans="1:4">
      <c r="A11" s="15" t="s">
        <v>11</v>
      </c>
      <c r="B11" s="17"/>
      <c r="C11" s="15" t="str">
        <f>"四"&amp;"、"&amp;"住房保障支出"</f>
        <v>四、住房保障支出</v>
      </c>
      <c r="D11" s="17">
        <v>909792</v>
      </c>
    </row>
    <row r="12" ht="22.5" customHeight="1" spans="1:4">
      <c r="A12" s="15" t="s">
        <v>12</v>
      </c>
      <c r="B12" s="17">
        <v>822600</v>
      </c>
      <c r="C12" s="15"/>
      <c r="D12" s="17"/>
    </row>
    <row r="13" ht="22.5" customHeight="1" spans="1:4">
      <c r="A13" s="15" t="s">
        <v>13</v>
      </c>
      <c r="B13" s="17"/>
      <c r="C13" s="15"/>
      <c r="D13" s="17"/>
    </row>
    <row r="14" ht="22.5" customHeight="1" spans="1:4">
      <c r="A14" s="15" t="s">
        <v>14</v>
      </c>
      <c r="B14" s="17"/>
      <c r="C14" s="15"/>
      <c r="D14" s="17"/>
    </row>
    <row r="15" ht="22.5" customHeight="1" spans="1:4">
      <c r="A15" s="15" t="s">
        <v>15</v>
      </c>
      <c r="B15" s="17"/>
      <c r="C15" s="15"/>
      <c r="D15" s="17"/>
    </row>
    <row r="16" ht="22.5" customHeight="1" spans="1:4">
      <c r="A16" s="64" t="s">
        <v>16</v>
      </c>
      <c r="B16" s="17"/>
      <c r="C16" s="67"/>
      <c r="D16" s="17"/>
    </row>
    <row r="17" ht="22.5" customHeight="1" spans="1:4">
      <c r="A17" s="64" t="s">
        <v>17</v>
      </c>
      <c r="B17" s="17">
        <v>822600</v>
      </c>
      <c r="C17" s="67"/>
      <c r="D17" s="17"/>
    </row>
    <row r="18" ht="22.5" customHeight="1" spans="1:4">
      <c r="A18" s="64"/>
      <c r="B18" s="17"/>
      <c r="C18" s="67"/>
      <c r="D18" s="17"/>
    </row>
    <row r="19" ht="22.5" customHeight="1" spans="1:4">
      <c r="A19" s="65" t="s">
        <v>18</v>
      </c>
      <c r="B19" s="66">
        <v>12641824.43</v>
      </c>
      <c r="C19" s="67" t="s">
        <v>19</v>
      </c>
      <c r="D19" s="66">
        <v>12641824.43</v>
      </c>
    </row>
    <row r="20" ht="22.5" customHeight="1" spans="1:4">
      <c r="A20" s="74" t="s">
        <v>20</v>
      </c>
      <c r="B20" s="17"/>
      <c r="C20" s="75" t="s">
        <v>21</v>
      </c>
      <c r="D20" s="46"/>
    </row>
    <row r="21" ht="22.5" customHeight="1" spans="1:4">
      <c r="A21" s="64" t="s">
        <v>22</v>
      </c>
      <c r="B21" s="66"/>
      <c r="C21" s="64" t="s">
        <v>22</v>
      </c>
      <c r="D21" s="66"/>
    </row>
    <row r="22" ht="22.5" customHeight="1" spans="1:4">
      <c r="A22" s="64" t="s">
        <v>23</v>
      </c>
      <c r="B22" s="66"/>
      <c r="C22" s="64" t="s">
        <v>24</v>
      </c>
      <c r="D22" s="66"/>
    </row>
    <row r="23" ht="22.5" customHeight="1" spans="1:4">
      <c r="A23" s="65" t="s">
        <v>25</v>
      </c>
      <c r="B23" s="66">
        <v>12641824.43</v>
      </c>
      <c r="C23" s="67" t="s">
        <v>26</v>
      </c>
      <c r="D23" s="66">
        <v>12641824.43</v>
      </c>
    </row>
  </sheetData>
  <mergeCells count="8">
    <mergeCell ref="A3:D3"/>
    <mergeCell ref="A4:B4"/>
    <mergeCell ref="A5:B5"/>
    <mergeCell ref="C5:D5"/>
    <mergeCell ref="A6:A7"/>
    <mergeCell ref="B6:B7"/>
    <mergeCell ref="C6:C7"/>
    <mergeCell ref="D6:D7"/>
  </mergeCells>
  <pageMargins left="0.75" right="0.75" top="1" bottom="1" header="0.511805555555556" footer="0.511805555555556"/>
  <pageSetup paperSize="1" pageOrder="overThenDown"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topLeftCell="I1" workbookViewId="0">
      <pane ySplit="1" topLeftCell="A2" activePane="bottomLeft" state="frozen"/>
      <selection/>
      <selection pane="bottomLeft" activeCell="L20" sqref="L20"/>
    </sheetView>
  </sheetViews>
  <sheetFormatPr defaultColWidth="8.85185185185185" defaultRowHeight="15" customHeight="1"/>
  <cols>
    <col min="1" max="1" width="25.2777777777778" customWidth="1"/>
    <col min="2" max="2" width="29.9814814814815" customWidth="1"/>
    <col min="3" max="19" width="17.1388888888889" customWidth="1"/>
  </cols>
  <sheetData>
    <row r="1" customHeight="1" spans="1:19">
      <c r="A1" s="1"/>
      <c r="B1" s="1"/>
      <c r="C1" s="1"/>
      <c r="D1" s="1"/>
      <c r="E1" s="1"/>
      <c r="F1" s="1"/>
      <c r="G1" s="1"/>
      <c r="H1" s="1"/>
      <c r="I1" s="1"/>
      <c r="J1" s="1"/>
      <c r="K1" s="1"/>
      <c r="L1" s="1"/>
      <c r="M1" s="1"/>
      <c r="N1" s="1"/>
      <c r="O1" s="1"/>
      <c r="P1" s="1"/>
      <c r="Q1" s="1"/>
      <c r="R1" s="1"/>
      <c r="S1" s="1"/>
    </row>
    <row r="2" ht="18.75" customHeight="1" spans="1:19">
      <c r="A2" s="2"/>
      <c r="B2" s="2"/>
      <c r="C2" s="2"/>
      <c r="D2" s="2"/>
      <c r="E2" s="2"/>
      <c r="F2" s="2"/>
      <c r="G2" s="2"/>
      <c r="H2" s="2"/>
      <c r="I2" s="3"/>
      <c r="J2" s="3"/>
      <c r="K2" s="3"/>
      <c r="L2" s="3"/>
      <c r="M2" s="3"/>
      <c r="N2" s="3"/>
      <c r="O2" s="3"/>
      <c r="P2" s="3"/>
      <c r="Q2" s="3"/>
      <c r="R2" s="3"/>
      <c r="S2" s="3" t="s">
        <v>27</v>
      </c>
    </row>
    <row r="3" ht="37.5" customHeight="1" spans="1:19">
      <c r="A3" s="4" t="s">
        <v>28</v>
      </c>
      <c r="B3" s="4"/>
      <c r="C3" s="4"/>
      <c r="D3" s="4"/>
      <c r="E3" s="4"/>
      <c r="F3" s="4"/>
      <c r="G3" s="4"/>
      <c r="H3" s="4"/>
      <c r="I3" s="4"/>
      <c r="J3" s="4"/>
      <c r="K3" s="4"/>
      <c r="L3" s="4"/>
      <c r="M3" s="4"/>
      <c r="N3" s="4"/>
      <c r="O3" s="4"/>
      <c r="P3" s="4"/>
      <c r="Q3" s="4"/>
      <c r="R3" s="4"/>
      <c r="S3" s="4"/>
    </row>
    <row r="4" ht="18.75" customHeight="1" spans="1:19">
      <c r="A4" s="5" t="str">
        <f>"单位名称："&amp;"华宁第二小学"</f>
        <v>单位名称：华宁第二小学</v>
      </c>
      <c r="B4" s="5"/>
      <c r="C4" s="5"/>
      <c r="D4" s="5"/>
      <c r="E4" s="51"/>
      <c r="F4" s="51"/>
      <c r="G4" s="51"/>
      <c r="H4" s="51"/>
      <c r="I4" s="6"/>
      <c r="J4" s="6"/>
      <c r="K4" s="6"/>
      <c r="L4" s="6"/>
      <c r="M4" s="6"/>
      <c r="N4" s="6"/>
      <c r="O4" s="6"/>
      <c r="P4" s="6"/>
      <c r="Q4" s="6"/>
      <c r="R4" s="6"/>
      <c r="S4" s="6" t="s">
        <v>29</v>
      </c>
    </row>
    <row r="5" ht="18.75" customHeight="1" spans="1:19">
      <c r="A5" s="13" t="s">
        <v>30</v>
      </c>
      <c r="B5" s="68" t="s">
        <v>31</v>
      </c>
      <c r="C5" s="68" t="s">
        <v>32</v>
      </c>
      <c r="D5" s="68" t="s">
        <v>33</v>
      </c>
      <c r="E5" s="68"/>
      <c r="F5" s="68"/>
      <c r="G5" s="68"/>
      <c r="H5" s="68"/>
      <c r="I5" s="68"/>
      <c r="J5" s="71"/>
      <c r="K5" s="71"/>
      <c r="L5" s="71"/>
      <c r="M5" s="71"/>
      <c r="N5" s="71"/>
      <c r="O5" s="68" t="s">
        <v>20</v>
      </c>
      <c r="P5" s="68"/>
      <c r="Q5" s="68"/>
      <c r="R5" s="68"/>
      <c r="S5" s="68"/>
    </row>
    <row r="6" ht="18.75" customHeight="1" spans="1:19">
      <c r="A6" s="13"/>
      <c r="B6" s="68"/>
      <c r="C6" s="68"/>
      <c r="D6" s="69" t="s">
        <v>34</v>
      </c>
      <c r="E6" s="69" t="s">
        <v>35</v>
      </c>
      <c r="F6" s="69" t="s">
        <v>36</v>
      </c>
      <c r="G6" s="69" t="s">
        <v>37</v>
      </c>
      <c r="H6" s="69" t="s">
        <v>38</v>
      </c>
      <c r="I6" s="72" t="s">
        <v>39</v>
      </c>
      <c r="J6" s="73"/>
      <c r="K6" s="73"/>
      <c r="L6" s="73"/>
      <c r="M6" s="73"/>
      <c r="N6" s="73"/>
      <c r="O6" s="72" t="s">
        <v>34</v>
      </c>
      <c r="P6" s="72" t="s">
        <v>35</v>
      </c>
      <c r="Q6" s="72" t="s">
        <v>36</v>
      </c>
      <c r="R6" s="72" t="s">
        <v>37</v>
      </c>
      <c r="S6" s="69" t="s">
        <v>40</v>
      </c>
    </row>
    <row r="7" ht="18.75" customHeight="1" spans="1:19">
      <c r="A7" s="13"/>
      <c r="B7" s="68"/>
      <c r="C7" s="68"/>
      <c r="D7" s="69"/>
      <c r="E7" s="69"/>
      <c r="F7" s="69"/>
      <c r="G7" s="69"/>
      <c r="H7" s="69"/>
      <c r="I7" s="72" t="s">
        <v>34</v>
      </c>
      <c r="J7" s="72" t="s">
        <v>41</v>
      </c>
      <c r="K7" s="72" t="s">
        <v>42</v>
      </c>
      <c r="L7" s="72" t="s">
        <v>43</v>
      </c>
      <c r="M7" s="72" t="s">
        <v>44</v>
      </c>
      <c r="N7" s="72" t="s">
        <v>45</v>
      </c>
      <c r="O7" s="72"/>
      <c r="P7" s="72"/>
      <c r="Q7" s="72"/>
      <c r="R7" s="72"/>
      <c r="S7" s="69"/>
    </row>
    <row r="8" ht="18.75" customHeight="1" spans="1:19">
      <c r="A8" s="70" t="s">
        <v>46</v>
      </c>
      <c r="B8" s="14" t="s">
        <v>47</v>
      </c>
      <c r="C8" s="14" t="s">
        <v>48</v>
      </c>
      <c r="D8" s="14" t="s">
        <v>49</v>
      </c>
      <c r="E8" s="70" t="s">
        <v>50</v>
      </c>
      <c r="F8" s="14" t="s">
        <v>51</v>
      </c>
      <c r="G8" s="14" t="s">
        <v>52</v>
      </c>
      <c r="H8" s="70" t="s">
        <v>53</v>
      </c>
      <c r="I8" s="14" t="s">
        <v>54</v>
      </c>
      <c r="J8" s="14">
        <v>10</v>
      </c>
      <c r="K8" s="14">
        <v>11</v>
      </c>
      <c r="L8" s="14">
        <v>12</v>
      </c>
      <c r="M8" s="14">
        <v>13</v>
      </c>
      <c r="N8" s="14">
        <v>14</v>
      </c>
      <c r="O8" s="14">
        <v>15</v>
      </c>
      <c r="P8" s="14">
        <v>16</v>
      </c>
      <c r="Q8" s="14">
        <v>17</v>
      </c>
      <c r="R8" s="14">
        <v>18</v>
      </c>
      <c r="S8" s="14">
        <v>19</v>
      </c>
    </row>
    <row r="9" ht="20.25" customHeight="1" spans="1:19">
      <c r="A9" s="16" t="s">
        <v>55</v>
      </c>
      <c r="B9" s="16" t="s">
        <v>56</v>
      </c>
      <c r="C9" s="17">
        <v>12641824.43</v>
      </c>
      <c r="D9" s="17">
        <v>11819224.43</v>
      </c>
      <c r="E9" s="17">
        <v>11819224.43</v>
      </c>
      <c r="F9" s="17"/>
      <c r="G9" s="17"/>
      <c r="H9" s="17"/>
      <c r="I9" s="17">
        <v>822600</v>
      </c>
      <c r="J9" s="17"/>
      <c r="K9" s="17"/>
      <c r="L9" s="17"/>
      <c r="M9" s="17"/>
      <c r="N9" s="17">
        <v>822600</v>
      </c>
      <c r="O9" s="17"/>
      <c r="P9" s="17"/>
      <c r="Q9" s="17"/>
      <c r="R9" s="17"/>
      <c r="S9" s="17"/>
    </row>
    <row r="10" ht="20.25" customHeight="1" spans="1:19">
      <c r="A10" s="45" t="s">
        <v>32</v>
      </c>
      <c r="B10" s="45"/>
      <c r="C10" s="17">
        <v>12641824.43</v>
      </c>
      <c r="D10" s="17">
        <v>11819224.43</v>
      </c>
      <c r="E10" s="17">
        <v>11819224.43</v>
      </c>
      <c r="F10" s="17"/>
      <c r="G10" s="17"/>
      <c r="H10" s="17"/>
      <c r="I10" s="17">
        <v>822600</v>
      </c>
      <c r="J10" s="17"/>
      <c r="K10" s="17"/>
      <c r="L10" s="17"/>
      <c r="M10" s="17"/>
      <c r="N10" s="17">
        <v>822600</v>
      </c>
      <c r="O10" s="17"/>
      <c r="P10" s="17"/>
      <c r="Q10" s="17"/>
      <c r="R10" s="17"/>
      <c r="S10" s="17"/>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11805555555556" footer="0.511805555555556"/>
  <pageSetup paperSize="1" pageOrder="overThenDown"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5"/>
  <sheetViews>
    <sheetView showZeros="0" workbookViewId="0">
      <pane ySplit="1" topLeftCell="A2" activePane="bottomLeft" state="frozen"/>
      <selection/>
      <selection pane="bottomLeft" activeCell="B17" sqref="B17"/>
    </sheetView>
  </sheetViews>
  <sheetFormatPr defaultColWidth="8.85185185185185" defaultRowHeight="15" customHeight="1"/>
  <cols>
    <col min="1" max="1" width="21.5462962962963" customWidth="1"/>
    <col min="2" max="2" width="28.5740740740741" customWidth="1"/>
    <col min="3" max="15" width="17.1388888888889" customWidth="1"/>
  </cols>
  <sheetData>
    <row r="1" customHeight="1" spans="1:15">
      <c r="A1" s="1"/>
      <c r="B1" s="1"/>
      <c r="C1" s="1"/>
      <c r="D1" s="1"/>
      <c r="E1" s="1"/>
      <c r="F1" s="1"/>
      <c r="G1" s="1"/>
      <c r="H1" s="1"/>
      <c r="I1" s="1"/>
      <c r="J1" s="1"/>
      <c r="K1" s="1"/>
      <c r="L1" s="1"/>
      <c r="M1" s="1"/>
      <c r="N1" s="1"/>
      <c r="O1" s="1"/>
    </row>
    <row r="2" ht="18.75" customHeight="1" spans="1:15">
      <c r="A2" s="2"/>
      <c r="B2" s="2"/>
      <c r="C2" s="2"/>
      <c r="D2" s="2"/>
      <c r="E2" s="2"/>
      <c r="F2" s="2"/>
      <c r="G2" s="2"/>
      <c r="H2" s="2"/>
      <c r="I2" s="2"/>
      <c r="J2" s="3"/>
      <c r="K2" s="3"/>
      <c r="L2" s="3"/>
      <c r="M2" s="3"/>
      <c r="N2" s="3"/>
      <c r="O2" s="3" t="s">
        <v>57</v>
      </c>
    </row>
    <row r="3" ht="37.5" customHeight="1" spans="1:15">
      <c r="A3" s="4" t="s">
        <v>58</v>
      </c>
      <c r="B3" s="4"/>
      <c r="C3" s="4"/>
      <c r="D3" s="4"/>
      <c r="E3" s="4"/>
      <c r="F3" s="4"/>
      <c r="G3" s="4"/>
      <c r="H3" s="4"/>
      <c r="I3" s="4"/>
      <c r="J3" s="4"/>
      <c r="K3" s="50"/>
      <c r="L3" s="50"/>
      <c r="M3" s="50"/>
      <c r="N3" s="50"/>
      <c r="O3" s="50"/>
    </row>
    <row r="4" ht="18.75" customHeight="1" spans="1:15">
      <c r="A4" s="41" t="str">
        <f>"单位名称："&amp;"华宁第二小学"</f>
        <v>单位名称：华宁第二小学</v>
      </c>
      <c r="B4" s="41"/>
      <c r="C4" s="41"/>
      <c r="D4" s="41"/>
      <c r="E4" s="41"/>
      <c r="F4" s="41"/>
      <c r="G4" s="41"/>
      <c r="H4" s="41"/>
      <c r="I4" s="41"/>
      <c r="J4" s="3"/>
      <c r="K4" s="3"/>
      <c r="L4" s="3"/>
      <c r="M4" s="3"/>
      <c r="N4" s="3"/>
      <c r="O4" s="3" t="s">
        <v>29</v>
      </c>
    </row>
    <row r="5" ht="18.75" customHeight="1" spans="1:15">
      <c r="A5" s="13" t="s">
        <v>59</v>
      </c>
      <c r="B5" s="13" t="s">
        <v>60</v>
      </c>
      <c r="C5" s="44" t="s">
        <v>32</v>
      </c>
      <c r="D5" s="44" t="s">
        <v>35</v>
      </c>
      <c r="E5" s="44"/>
      <c r="F5" s="44"/>
      <c r="G5" s="13" t="s">
        <v>36</v>
      </c>
      <c r="H5" s="44" t="s">
        <v>37</v>
      </c>
      <c r="I5" s="13" t="s">
        <v>61</v>
      </c>
      <c r="J5" s="44" t="s">
        <v>62</v>
      </c>
      <c r="K5" s="44"/>
      <c r="L5" s="44"/>
      <c r="M5" s="44"/>
      <c r="N5" s="44"/>
      <c r="O5" s="44"/>
    </row>
    <row r="6" ht="18.75" customHeight="1" spans="1:15">
      <c r="A6" s="13"/>
      <c r="B6" s="13"/>
      <c r="C6" s="44"/>
      <c r="D6" s="44" t="s">
        <v>34</v>
      </c>
      <c r="E6" s="44" t="s">
        <v>63</v>
      </c>
      <c r="F6" s="44" t="s">
        <v>64</v>
      </c>
      <c r="G6" s="13"/>
      <c r="H6" s="44"/>
      <c r="I6" s="13"/>
      <c r="J6" s="44" t="s">
        <v>34</v>
      </c>
      <c r="K6" s="44" t="s">
        <v>65</v>
      </c>
      <c r="L6" s="14" t="s">
        <v>66</v>
      </c>
      <c r="M6" s="14" t="s">
        <v>67</v>
      </c>
      <c r="N6" s="14" t="s">
        <v>68</v>
      </c>
      <c r="O6" s="14" t="s">
        <v>69</v>
      </c>
    </row>
    <row r="7" ht="18.75" customHeight="1" spans="1:15">
      <c r="A7" s="14" t="s">
        <v>46</v>
      </c>
      <c r="B7" s="14" t="s">
        <v>47</v>
      </c>
      <c r="C7" s="14" t="s">
        <v>48</v>
      </c>
      <c r="D7" s="14" t="s">
        <v>49</v>
      </c>
      <c r="E7" s="14" t="s">
        <v>50</v>
      </c>
      <c r="F7" s="14" t="s">
        <v>51</v>
      </c>
      <c r="G7" s="14" t="s">
        <v>52</v>
      </c>
      <c r="H7" s="14" t="s">
        <v>53</v>
      </c>
      <c r="I7" s="14" t="s">
        <v>54</v>
      </c>
      <c r="J7" s="14" t="s">
        <v>70</v>
      </c>
      <c r="K7" s="14">
        <v>11</v>
      </c>
      <c r="L7" s="14">
        <v>12</v>
      </c>
      <c r="M7" s="14">
        <v>13</v>
      </c>
      <c r="N7" s="14">
        <v>14</v>
      </c>
      <c r="O7" s="14">
        <v>15</v>
      </c>
    </row>
    <row r="8" ht="20.25" customHeight="1" spans="1:15">
      <c r="A8" s="16" t="s">
        <v>71</v>
      </c>
      <c r="B8" s="16" t="s">
        <v>72</v>
      </c>
      <c r="C8" s="17">
        <v>9084697.88</v>
      </c>
      <c r="D8" s="17">
        <v>8262097.88</v>
      </c>
      <c r="E8" s="17">
        <v>8084601.5</v>
      </c>
      <c r="F8" s="17">
        <v>177496.38</v>
      </c>
      <c r="G8" s="17"/>
      <c r="H8" s="17"/>
      <c r="I8" s="17"/>
      <c r="J8" s="17">
        <v>822600</v>
      </c>
      <c r="K8" s="17"/>
      <c r="L8" s="17"/>
      <c r="M8" s="17"/>
      <c r="N8" s="17"/>
      <c r="O8" s="17">
        <v>822600</v>
      </c>
    </row>
    <row r="9" ht="20.25" customHeight="1" spans="1:15">
      <c r="A9" s="61" t="s">
        <v>73</v>
      </c>
      <c r="B9" s="61" t="s">
        <v>74</v>
      </c>
      <c r="C9" s="17">
        <v>9084121.88</v>
      </c>
      <c r="D9" s="17">
        <v>8261521.88</v>
      </c>
      <c r="E9" s="17">
        <v>8084601.5</v>
      </c>
      <c r="F9" s="17">
        <v>176920.38</v>
      </c>
      <c r="G9" s="17"/>
      <c r="H9" s="17"/>
      <c r="I9" s="17"/>
      <c r="J9" s="17">
        <v>822600</v>
      </c>
      <c r="K9" s="17"/>
      <c r="L9" s="17"/>
      <c r="M9" s="17"/>
      <c r="N9" s="17"/>
      <c r="O9" s="17">
        <v>822600</v>
      </c>
    </row>
    <row r="10" ht="20.25" customHeight="1" spans="1:15">
      <c r="A10" s="62" t="s">
        <v>75</v>
      </c>
      <c r="B10" s="62" t="s">
        <v>76</v>
      </c>
      <c r="C10" s="17">
        <v>9084121.88</v>
      </c>
      <c r="D10" s="17">
        <v>8261521.88</v>
      </c>
      <c r="E10" s="17">
        <v>8084601.5</v>
      </c>
      <c r="F10" s="17">
        <v>176920.38</v>
      </c>
      <c r="G10" s="17"/>
      <c r="H10" s="17"/>
      <c r="I10" s="17"/>
      <c r="J10" s="17">
        <v>822600</v>
      </c>
      <c r="K10" s="17"/>
      <c r="L10" s="17"/>
      <c r="M10" s="17"/>
      <c r="N10" s="17"/>
      <c r="O10" s="17">
        <v>822600</v>
      </c>
    </row>
    <row r="11" ht="20.25" customHeight="1" spans="1:15">
      <c r="A11" s="61" t="s">
        <v>77</v>
      </c>
      <c r="B11" s="61" t="s">
        <v>78</v>
      </c>
      <c r="C11" s="17">
        <v>576</v>
      </c>
      <c r="D11" s="17">
        <v>576</v>
      </c>
      <c r="E11" s="17"/>
      <c r="F11" s="17">
        <v>576</v>
      </c>
      <c r="G11" s="17"/>
      <c r="H11" s="17"/>
      <c r="I11" s="17"/>
      <c r="J11" s="17"/>
      <c r="K11" s="17"/>
      <c r="L11" s="17"/>
      <c r="M11" s="17"/>
      <c r="N11" s="17"/>
      <c r="O11" s="17"/>
    </row>
    <row r="12" ht="20.25" customHeight="1" spans="1:15">
      <c r="A12" s="62" t="s">
        <v>79</v>
      </c>
      <c r="B12" s="62" t="s">
        <v>80</v>
      </c>
      <c r="C12" s="17">
        <v>576</v>
      </c>
      <c r="D12" s="17">
        <v>576</v>
      </c>
      <c r="E12" s="17"/>
      <c r="F12" s="17">
        <v>576</v>
      </c>
      <c r="G12" s="17"/>
      <c r="H12" s="17"/>
      <c r="I12" s="17"/>
      <c r="J12" s="17"/>
      <c r="K12" s="17"/>
      <c r="L12" s="17"/>
      <c r="M12" s="17"/>
      <c r="N12" s="17"/>
      <c r="O12" s="17"/>
    </row>
    <row r="13" ht="20.25" customHeight="1" spans="1:15">
      <c r="A13" s="16" t="s">
        <v>81</v>
      </c>
      <c r="B13" s="16" t="s">
        <v>82</v>
      </c>
      <c r="C13" s="17">
        <v>1605473.28</v>
      </c>
      <c r="D13" s="17">
        <v>1605473.28</v>
      </c>
      <c r="E13" s="17">
        <v>1605473.28</v>
      </c>
      <c r="F13" s="17"/>
      <c r="G13" s="17"/>
      <c r="H13" s="17"/>
      <c r="I13" s="17"/>
      <c r="J13" s="17"/>
      <c r="K13" s="17"/>
      <c r="L13" s="17"/>
      <c r="M13" s="17"/>
      <c r="N13" s="17"/>
      <c r="O13" s="17"/>
    </row>
    <row r="14" ht="20.25" customHeight="1" spans="1:15">
      <c r="A14" s="61" t="s">
        <v>83</v>
      </c>
      <c r="B14" s="61" t="s">
        <v>84</v>
      </c>
      <c r="C14" s="17">
        <v>1605473.28</v>
      </c>
      <c r="D14" s="17">
        <v>1605473.28</v>
      </c>
      <c r="E14" s="17">
        <v>1605473.28</v>
      </c>
      <c r="F14" s="17"/>
      <c r="G14" s="17"/>
      <c r="H14" s="17"/>
      <c r="I14" s="17"/>
      <c r="J14" s="17"/>
      <c r="K14" s="17"/>
      <c r="L14" s="17"/>
      <c r="M14" s="17"/>
      <c r="N14" s="17"/>
      <c r="O14" s="17"/>
    </row>
    <row r="15" ht="20.25" customHeight="1" spans="1:15">
      <c r="A15" s="62" t="s">
        <v>85</v>
      </c>
      <c r="B15" s="62" t="s">
        <v>86</v>
      </c>
      <c r="C15" s="17">
        <v>460800</v>
      </c>
      <c r="D15" s="17">
        <v>460800</v>
      </c>
      <c r="E15" s="17">
        <v>460800</v>
      </c>
      <c r="F15" s="17"/>
      <c r="G15" s="17"/>
      <c r="H15" s="17"/>
      <c r="I15" s="17"/>
      <c r="J15" s="17"/>
      <c r="K15" s="17"/>
      <c r="L15" s="17"/>
      <c r="M15" s="17"/>
      <c r="N15" s="17"/>
      <c r="O15" s="17"/>
    </row>
    <row r="16" ht="20.25" customHeight="1" spans="1:15">
      <c r="A16" s="62" t="s">
        <v>87</v>
      </c>
      <c r="B16" s="62" t="s">
        <v>88</v>
      </c>
      <c r="C16" s="17">
        <v>1144673.28</v>
      </c>
      <c r="D16" s="17">
        <v>1144673.28</v>
      </c>
      <c r="E16" s="17">
        <v>1144673.28</v>
      </c>
      <c r="F16" s="17"/>
      <c r="G16" s="17"/>
      <c r="H16" s="17"/>
      <c r="I16" s="17"/>
      <c r="J16" s="17"/>
      <c r="K16" s="17"/>
      <c r="L16" s="17"/>
      <c r="M16" s="17"/>
      <c r="N16" s="17"/>
      <c r="O16" s="17"/>
    </row>
    <row r="17" ht="20.25" customHeight="1" spans="1:15">
      <c r="A17" s="16" t="s">
        <v>89</v>
      </c>
      <c r="B17" s="16" t="s">
        <v>90</v>
      </c>
      <c r="C17" s="17">
        <v>1041861.27</v>
      </c>
      <c r="D17" s="17">
        <v>1041861.27</v>
      </c>
      <c r="E17" s="17">
        <v>1041861.27</v>
      </c>
      <c r="F17" s="17"/>
      <c r="G17" s="17"/>
      <c r="H17" s="17"/>
      <c r="I17" s="17"/>
      <c r="J17" s="17"/>
      <c r="K17" s="17"/>
      <c r="L17" s="17"/>
      <c r="M17" s="17"/>
      <c r="N17" s="17"/>
      <c r="O17" s="17"/>
    </row>
    <row r="18" ht="20.25" customHeight="1" spans="1:15">
      <c r="A18" s="61" t="s">
        <v>91</v>
      </c>
      <c r="B18" s="61" t="s">
        <v>92</v>
      </c>
      <c r="C18" s="17">
        <v>1041861.27</v>
      </c>
      <c r="D18" s="17">
        <v>1041861.27</v>
      </c>
      <c r="E18" s="17">
        <v>1041861.27</v>
      </c>
      <c r="F18" s="17"/>
      <c r="G18" s="17"/>
      <c r="H18" s="17"/>
      <c r="I18" s="17"/>
      <c r="J18" s="17"/>
      <c r="K18" s="17"/>
      <c r="L18" s="17"/>
      <c r="M18" s="17"/>
      <c r="N18" s="17"/>
      <c r="O18" s="17"/>
    </row>
    <row r="19" ht="20.25" customHeight="1" spans="1:15">
      <c r="A19" s="62" t="s">
        <v>93</v>
      </c>
      <c r="B19" s="62" t="s">
        <v>94</v>
      </c>
      <c r="C19" s="17">
        <v>593799.26</v>
      </c>
      <c r="D19" s="17">
        <v>593799.26</v>
      </c>
      <c r="E19" s="17">
        <v>593799.26</v>
      </c>
      <c r="F19" s="17"/>
      <c r="G19" s="17"/>
      <c r="H19" s="17"/>
      <c r="I19" s="17"/>
      <c r="J19" s="17"/>
      <c r="K19" s="17"/>
      <c r="L19" s="17"/>
      <c r="M19" s="17"/>
      <c r="N19" s="17"/>
      <c r="O19" s="17"/>
    </row>
    <row r="20" ht="20.25" customHeight="1" spans="1:15">
      <c r="A20" s="62" t="s">
        <v>95</v>
      </c>
      <c r="B20" s="62" t="s">
        <v>96</v>
      </c>
      <c r="C20" s="17">
        <v>388390.6</v>
      </c>
      <c r="D20" s="17">
        <v>388390.6</v>
      </c>
      <c r="E20" s="17">
        <v>388390.6</v>
      </c>
      <c r="F20" s="17"/>
      <c r="G20" s="17"/>
      <c r="H20" s="17"/>
      <c r="I20" s="17"/>
      <c r="J20" s="17"/>
      <c r="K20" s="17"/>
      <c r="L20" s="17"/>
      <c r="M20" s="17"/>
      <c r="N20" s="17"/>
      <c r="O20" s="17"/>
    </row>
    <row r="21" ht="20.25" customHeight="1" spans="1:15">
      <c r="A21" s="62" t="s">
        <v>97</v>
      </c>
      <c r="B21" s="62" t="s">
        <v>98</v>
      </c>
      <c r="C21" s="17">
        <v>59671.41</v>
      </c>
      <c r="D21" s="17">
        <v>59671.41</v>
      </c>
      <c r="E21" s="17">
        <v>59671.41</v>
      </c>
      <c r="F21" s="17"/>
      <c r="G21" s="17"/>
      <c r="H21" s="17"/>
      <c r="I21" s="17"/>
      <c r="J21" s="17"/>
      <c r="K21" s="17"/>
      <c r="L21" s="17"/>
      <c r="M21" s="17"/>
      <c r="N21" s="17"/>
      <c r="O21" s="17"/>
    </row>
    <row r="22" ht="20.25" customHeight="1" spans="1:15">
      <c r="A22" s="16" t="s">
        <v>99</v>
      </c>
      <c r="B22" s="16" t="s">
        <v>100</v>
      </c>
      <c r="C22" s="17">
        <v>909792</v>
      </c>
      <c r="D22" s="17">
        <v>909792</v>
      </c>
      <c r="E22" s="17">
        <v>909792</v>
      </c>
      <c r="F22" s="17"/>
      <c r="G22" s="17"/>
      <c r="H22" s="17"/>
      <c r="I22" s="17"/>
      <c r="J22" s="17"/>
      <c r="K22" s="17"/>
      <c r="L22" s="17"/>
      <c r="M22" s="17"/>
      <c r="N22" s="17"/>
      <c r="O22" s="17"/>
    </row>
    <row r="23" ht="20.25" customHeight="1" spans="1:15">
      <c r="A23" s="61" t="s">
        <v>101</v>
      </c>
      <c r="B23" s="61" t="s">
        <v>102</v>
      </c>
      <c r="C23" s="17">
        <v>909792</v>
      </c>
      <c r="D23" s="17">
        <v>909792</v>
      </c>
      <c r="E23" s="17">
        <v>909792</v>
      </c>
      <c r="F23" s="17"/>
      <c r="G23" s="17"/>
      <c r="H23" s="17"/>
      <c r="I23" s="17"/>
      <c r="J23" s="17"/>
      <c r="K23" s="17"/>
      <c r="L23" s="17"/>
      <c r="M23" s="17"/>
      <c r="N23" s="17"/>
      <c r="O23" s="17"/>
    </row>
    <row r="24" ht="20.25" customHeight="1" spans="1:15">
      <c r="A24" s="62" t="s">
        <v>103</v>
      </c>
      <c r="B24" s="62" t="s">
        <v>104</v>
      </c>
      <c r="C24" s="17">
        <v>909792</v>
      </c>
      <c r="D24" s="17">
        <v>909792</v>
      </c>
      <c r="E24" s="17">
        <v>909792</v>
      </c>
      <c r="F24" s="17"/>
      <c r="G24" s="17"/>
      <c r="H24" s="17"/>
      <c r="I24" s="17"/>
      <c r="J24" s="17"/>
      <c r="K24" s="17"/>
      <c r="L24" s="17"/>
      <c r="M24" s="17"/>
      <c r="N24" s="17"/>
      <c r="O24" s="17"/>
    </row>
    <row r="25" ht="20.25" customHeight="1" spans="1:15">
      <c r="A25" s="45" t="s">
        <v>105</v>
      </c>
      <c r="B25" s="45"/>
      <c r="C25" s="17">
        <v>12641824.43</v>
      </c>
      <c r="D25" s="17">
        <v>11819224.43</v>
      </c>
      <c r="E25" s="17">
        <v>11641728.05</v>
      </c>
      <c r="F25" s="17">
        <v>177496.38</v>
      </c>
      <c r="G25" s="17"/>
      <c r="H25" s="17"/>
      <c r="I25" s="17"/>
      <c r="J25" s="17">
        <v>822600</v>
      </c>
      <c r="K25" s="17"/>
      <c r="L25" s="17"/>
      <c r="M25" s="17"/>
      <c r="N25" s="17"/>
      <c r="O25" s="17">
        <v>822600</v>
      </c>
    </row>
  </sheetData>
  <mergeCells count="11">
    <mergeCell ref="A3:O3"/>
    <mergeCell ref="A4:I4"/>
    <mergeCell ref="D5:F5"/>
    <mergeCell ref="J5:O5"/>
    <mergeCell ref="A25:B25"/>
    <mergeCell ref="A5:A6"/>
    <mergeCell ref="B5:B6"/>
    <mergeCell ref="C5:C6"/>
    <mergeCell ref="G5:G6"/>
    <mergeCell ref="H5:H6"/>
    <mergeCell ref="I5:I6"/>
  </mergeCells>
  <pageMargins left="0.75" right="0.75" top="1" bottom="1" header="0.511805555555556" footer="0.511805555555556"/>
  <pageSetup paperSize="1" pageOrder="overThenDown"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17"/>
  <sheetViews>
    <sheetView showZeros="0" workbookViewId="0">
      <pane ySplit="1" topLeftCell="A11" activePane="bottomLeft" state="frozen"/>
      <selection/>
      <selection pane="bottomLeft" activeCell="B9" sqref="B9"/>
    </sheetView>
  </sheetViews>
  <sheetFormatPr defaultColWidth="8.85185185185185" defaultRowHeight="15" customHeight="1" outlineLevelCol="3"/>
  <cols>
    <col min="1" max="4" width="35.712962962963" customWidth="1"/>
  </cols>
  <sheetData>
    <row r="1" customHeight="1" spans="1:4">
      <c r="A1" s="1"/>
      <c r="B1" s="1"/>
      <c r="C1" s="1"/>
      <c r="D1" s="1"/>
    </row>
    <row r="2" ht="18.75" customHeight="1" spans="1:4">
      <c r="A2" s="2"/>
      <c r="B2" s="2"/>
      <c r="C2" s="2"/>
      <c r="D2" s="6" t="s">
        <v>106</v>
      </c>
    </row>
    <row r="3" ht="45" customHeight="1" spans="1:4">
      <c r="A3" s="4" t="s">
        <v>107</v>
      </c>
      <c r="B3" s="4"/>
      <c r="C3" s="4"/>
      <c r="D3" s="4"/>
    </row>
    <row r="4" ht="18.75" customHeight="1" spans="1:4">
      <c r="A4" s="5" t="str">
        <f>"单位名称："&amp;"华宁第二小学"</f>
        <v>单位名称：华宁第二小学</v>
      </c>
      <c r="B4" s="5"/>
      <c r="C4" s="63"/>
      <c r="D4" s="6" t="s">
        <v>2</v>
      </c>
    </row>
    <row r="5" ht="22.5" customHeight="1" spans="1:4">
      <c r="A5" s="8" t="s">
        <v>3</v>
      </c>
      <c r="B5" s="8"/>
      <c r="C5" s="8" t="s">
        <v>4</v>
      </c>
      <c r="D5" s="8"/>
    </row>
    <row r="6" ht="18.75" customHeight="1" spans="1:4">
      <c r="A6" s="8" t="s">
        <v>5</v>
      </c>
      <c r="B6" s="8" t="s">
        <v>6</v>
      </c>
      <c r="C6" s="8" t="s">
        <v>108</v>
      </c>
      <c r="D6" s="8" t="s">
        <v>6</v>
      </c>
    </row>
    <row r="7" ht="18.75" customHeight="1" spans="1:4">
      <c r="A7" s="8"/>
      <c r="B7" s="8"/>
      <c r="C7" s="8"/>
      <c r="D7" s="8"/>
    </row>
    <row r="8" ht="22.5" customHeight="1" spans="1:4">
      <c r="A8" s="15" t="s">
        <v>109</v>
      </c>
      <c r="B8" s="17">
        <v>11819224.43</v>
      </c>
      <c r="C8" s="15" t="s">
        <v>110</v>
      </c>
      <c r="D8" s="17">
        <v>11819224.43</v>
      </c>
    </row>
    <row r="9" ht="22.5" customHeight="1" spans="1:4">
      <c r="A9" s="15" t="s">
        <v>111</v>
      </c>
      <c r="B9" s="17">
        <v>11819224.43</v>
      </c>
      <c r="C9" s="15" t="str">
        <f>"（"&amp;"一"&amp;"）"&amp;"教育支出"</f>
        <v>（一）教育支出</v>
      </c>
      <c r="D9" s="17">
        <v>8262097.88</v>
      </c>
    </row>
    <row r="10" ht="22.5" customHeight="1" spans="1:4">
      <c r="A10" s="15" t="s">
        <v>112</v>
      </c>
      <c r="B10" s="17"/>
      <c r="C10" s="15" t="str">
        <f>"（"&amp;"二"&amp;"）"&amp;"社会保障和就业支出"</f>
        <v>（二）社会保障和就业支出</v>
      </c>
      <c r="D10" s="17">
        <v>1605473.28</v>
      </c>
    </row>
    <row r="11" ht="22.5" customHeight="1" spans="1:4">
      <c r="A11" s="15" t="s">
        <v>113</v>
      </c>
      <c r="B11" s="17"/>
      <c r="C11" s="15" t="str">
        <f>"（"&amp;"三"&amp;"）"&amp;"卫生健康支出"</f>
        <v>（三）卫生健康支出</v>
      </c>
      <c r="D11" s="17">
        <v>1041861.27</v>
      </c>
    </row>
    <row r="12" ht="22.5" customHeight="1" spans="1:4">
      <c r="A12" s="15" t="s">
        <v>114</v>
      </c>
      <c r="B12" s="17"/>
      <c r="C12" s="15" t="str">
        <f>"（"&amp;"四"&amp;"）"&amp;"住房保障支出"</f>
        <v>（四）住房保障支出</v>
      </c>
      <c r="D12" s="17">
        <v>909792</v>
      </c>
    </row>
    <row r="13" ht="22.5" customHeight="1" spans="1:4">
      <c r="A13" s="15" t="s">
        <v>111</v>
      </c>
      <c r="B13" s="17"/>
      <c r="C13" s="15"/>
      <c r="D13" s="17"/>
    </row>
    <row r="14" ht="22.5" customHeight="1" spans="1:4">
      <c r="A14" s="15" t="s">
        <v>112</v>
      </c>
      <c r="B14" s="17"/>
      <c r="C14" s="15"/>
      <c r="D14" s="17"/>
    </row>
    <row r="15" ht="22.5" customHeight="1" spans="1:4">
      <c r="A15" s="15" t="s">
        <v>113</v>
      </c>
      <c r="B15" s="17"/>
      <c r="C15" s="15"/>
      <c r="D15" s="17"/>
    </row>
    <row r="16" ht="22.5" customHeight="1" spans="1:4">
      <c r="A16" s="64"/>
      <c r="B16" s="17"/>
      <c r="C16" s="15" t="s">
        <v>115</v>
      </c>
      <c r="D16" s="17"/>
    </row>
    <row r="17" ht="22.5" customHeight="1" spans="1:4">
      <c r="A17" s="65" t="s">
        <v>116</v>
      </c>
      <c r="B17" s="66">
        <v>11819224.43</v>
      </c>
      <c r="C17" s="67" t="s">
        <v>117</v>
      </c>
      <c r="D17" s="66">
        <v>11819224.43</v>
      </c>
    </row>
  </sheetData>
  <mergeCells count="8">
    <mergeCell ref="A3:D3"/>
    <mergeCell ref="A4:B4"/>
    <mergeCell ref="A5:B5"/>
    <mergeCell ref="C5:D5"/>
    <mergeCell ref="A6:A7"/>
    <mergeCell ref="B6:B7"/>
    <mergeCell ref="C6:C7"/>
    <mergeCell ref="D6:D7"/>
  </mergeCells>
  <pageMargins left="0.75" right="0.75" top="1" bottom="1" header="0.511805555555556" footer="0.511805555555556"/>
  <pageSetup paperSize="1" pageOrder="overThenDown"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5"/>
  <sheetViews>
    <sheetView showZeros="0" tabSelected="1" workbookViewId="0">
      <pane ySplit="1" topLeftCell="A7" activePane="bottomLeft" state="frozen"/>
      <selection/>
      <selection pane="bottomLeft" activeCell="C23" sqref="C23"/>
    </sheetView>
  </sheetViews>
  <sheetFormatPr defaultColWidth="8.85185185185185" defaultRowHeight="15" customHeight="1" outlineLevelCol="6"/>
  <cols>
    <col min="1" max="1" width="21.4259259259259" customWidth="1"/>
    <col min="2" max="2" width="28.5740740740741" customWidth="1"/>
    <col min="3" max="7" width="21.4259259259259" customWidth="1"/>
  </cols>
  <sheetData>
    <row r="1" customHeight="1" spans="1:7">
      <c r="A1" s="1"/>
      <c r="B1" s="1"/>
      <c r="C1" s="1"/>
      <c r="D1" s="1"/>
      <c r="E1" s="1"/>
      <c r="F1" s="1"/>
      <c r="G1" s="1"/>
    </row>
    <row r="2" ht="18.75" customHeight="1" spans="1:7">
      <c r="A2" s="2"/>
      <c r="B2" s="2"/>
      <c r="C2" s="2"/>
      <c r="D2" s="2"/>
      <c r="E2" s="2"/>
      <c r="F2" s="2"/>
      <c r="G2" s="40" t="s">
        <v>118</v>
      </c>
    </row>
    <row r="3" ht="37.5" customHeight="1" spans="1:7">
      <c r="A3" s="4" t="s">
        <v>119</v>
      </c>
      <c r="B3" s="4"/>
      <c r="C3" s="4"/>
      <c r="D3" s="4"/>
      <c r="E3" s="4"/>
      <c r="F3" s="4"/>
      <c r="G3" s="4"/>
    </row>
    <row r="4" ht="18.75" customHeight="1" spans="1:7">
      <c r="A4" s="41" t="str">
        <f>"单位名称："&amp;"华宁第二小学"</f>
        <v>单位名称：华宁第二小学</v>
      </c>
      <c r="B4" s="41"/>
      <c r="C4" s="41"/>
      <c r="D4" s="42"/>
      <c r="E4" s="42"/>
      <c r="F4" s="42"/>
      <c r="G4" s="43" t="s">
        <v>29</v>
      </c>
    </row>
    <row r="5" ht="18.75" customHeight="1" spans="1:7">
      <c r="A5" s="13" t="s">
        <v>120</v>
      </c>
      <c r="B5" s="13" t="s">
        <v>60</v>
      </c>
      <c r="C5" s="44" t="s">
        <v>32</v>
      </c>
      <c r="D5" s="44" t="s">
        <v>63</v>
      </c>
      <c r="E5" s="44"/>
      <c r="F5" s="44"/>
      <c r="G5" s="13" t="s">
        <v>64</v>
      </c>
    </row>
    <row r="6" ht="18.75" customHeight="1" spans="1:7">
      <c r="A6" s="13" t="s">
        <v>59</v>
      </c>
      <c r="B6" s="13" t="s">
        <v>60</v>
      </c>
      <c r="C6" s="44"/>
      <c r="D6" s="44" t="s">
        <v>34</v>
      </c>
      <c r="E6" s="44" t="s">
        <v>121</v>
      </c>
      <c r="F6" s="44" t="s">
        <v>122</v>
      </c>
      <c r="G6" s="13"/>
    </row>
    <row r="7" ht="18.75" customHeight="1" spans="1:7">
      <c r="A7" s="14" t="s">
        <v>46</v>
      </c>
      <c r="B7" s="14" t="s">
        <v>47</v>
      </c>
      <c r="C7" s="14" t="s">
        <v>48</v>
      </c>
      <c r="D7" s="14" t="s">
        <v>49</v>
      </c>
      <c r="E7" s="14" t="s">
        <v>50</v>
      </c>
      <c r="F7" s="14" t="s">
        <v>51</v>
      </c>
      <c r="G7" s="14" t="s">
        <v>52</v>
      </c>
    </row>
    <row r="8" ht="20.25" customHeight="1" spans="1:7">
      <c r="A8" s="16" t="s">
        <v>71</v>
      </c>
      <c r="B8" s="16" t="s">
        <v>72</v>
      </c>
      <c r="C8" s="17">
        <v>8262097.88</v>
      </c>
      <c r="D8" s="17">
        <v>8084601.5</v>
      </c>
      <c r="E8" s="17">
        <v>7852601.5</v>
      </c>
      <c r="F8" s="17">
        <v>232000</v>
      </c>
      <c r="G8" s="17">
        <v>177496.38</v>
      </c>
    </row>
    <row r="9" ht="20.25" customHeight="1" spans="1:7">
      <c r="A9" s="61" t="s">
        <v>73</v>
      </c>
      <c r="B9" s="61" t="s">
        <v>74</v>
      </c>
      <c r="C9" s="17">
        <v>8261521.88</v>
      </c>
      <c r="D9" s="17">
        <v>8084601.5</v>
      </c>
      <c r="E9" s="17">
        <v>7852601.5</v>
      </c>
      <c r="F9" s="17">
        <v>232000</v>
      </c>
      <c r="G9" s="17">
        <v>176920.38</v>
      </c>
    </row>
    <row r="10" ht="20.25" customHeight="1" spans="1:7">
      <c r="A10" s="62" t="s">
        <v>75</v>
      </c>
      <c r="B10" s="62" t="s">
        <v>76</v>
      </c>
      <c r="C10" s="17">
        <v>8261521.88</v>
      </c>
      <c r="D10" s="17">
        <v>8084601.5</v>
      </c>
      <c r="E10" s="17">
        <v>7852601.5</v>
      </c>
      <c r="F10" s="17">
        <v>232000</v>
      </c>
      <c r="G10" s="17">
        <v>176920.38</v>
      </c>
    </row>
    <row r="11" ht="20.25" customHeight="1" spans="1:7">
      <c r="A11" s="61" t="s">
        <v>77</v>
      </c>
      <c r="B11" s="61" t="s">
        <v>78</v>
      </c>
      <c r="C11" s="17">
        <v>576</v>
      </c>
      <c r="D11" s="17"/>
      <c r="E11" s="17"/>
      <c r="F11" s="17"/>
      <c r="G11" s="17">
        <v>576</v>
      </c>
    </row>
    <row r="12" ht="20.25" customHeight="1" spans="1:7">
      <c r="A12" s="62" t="s">
        <v>79</v>
      </c>
      <c r="B12" s="62" t="s">
        <v>80</v>
      </c>
      <c r="C12" s="17">
        <v>576</v>
      </c>
      <c r="D12" s="17"/>
      <c r="E12" s="17"/>
      <c r="F12" s="17"/>
      <c r="G12" s="17">
        <v>576</v>
      </c>
    </row>
    <row r="13" ht="20.25" customHeight="1" spans="1:7">
      <c r="A13" s="16" t="s">
        <v>81</v>
      </c>
      <c r="B13" s="16" t="s">
        <v>82</v>
      </c>
      <c r="C13" s="17">
        <v>1605473.28</v>
      </c>
      <c r="D13" s="17">
        <v>1605473.28</v>
      </c>
      <c r="E13" s="17">
        <v>1605473.28</v>
      </c>
      <c r="F13" s="17"/>
      <c r="G13" s="17"/>
    </row>
    <row r="14" ht="20.25" customHeight="1" spans="1:7">
      <c r="A14" s="61" t="s">
        <v>83</v>
      </c>
      <c r="B14" s="61" t="s">
        <v>84</v>
      </c>
      <c r="C14" s="17">
        <v>1605473.28</v>
      </c>
      <c r="D14" s="17">
        <v>1605473.28</v>
      </c>
      <c r="E14" s="17">
        <v>1605473.28</v>
      </c>
      <c r="F14" s="17"/>
      <c r="G14" s="17"/>
    </row>
    <row r="15" ht="20.25" customHeight="1" spans="1:7">
      <c r="A15" s="62" t="s">
        <v>85</v>
      </c>
      <c r="B15" s="62" t="s">
        <v>86</v>
      </c>
      <c r="C15" s="17">
        <v>460800</v>
      </c>
      <c r="D15" s="17">
        <v>460800</v>
      </c>
      <c r="E15" s="17">
        <v>460800</v>
      </c>
      <c r="F15" s="17"/>
      <c r="G15" s="17"/>
    </row>
    <row r="16" ht="20.25" customHeight="1" spans="1:7">
      <c r="A16" s="62" t="s">
        <v>87</v>
      </c>
      <c r="B16" s="62" t="s">
        <v>88</v>
      </c>
      <c r="C16" s="17">
        <v>1144673.28</v>
      </c>
      <c r="D16" s="17">
        <v>1144673.28</v>
      </c>
      <c r="E16" s="17">
        <v>1144673.28</v>
      </c>
      <c r="F16" s="17"/>
      <c r="G16" s="17"/>
    </row>
    <row r="17" ht="20.25" customHeight="1" spans="1:7">
      <c r="A17" s="16" t="s">
        <v>89</v>
      </c>
      <c r="B17" s="16" t="s">
        <v>90</v>
      </c>
      <c r="C17" s="17">
        <v>1041861.27</v>
      </c>
      <c r="D17" s="17">
        <v>1041861.27</v>
      </c>
      <c r="E17" s="17">
        <v>1041861.27</v>
      </c>
      <c r="F17" s="17"/>
      <c r="G17" s="17"/>
    </row>
    <row r="18" ht="20.25" customHeight="1" spans="1:7">
      <c r="A18" s="61" t="s">
        <v>91</v>
      </c>
      <c r="B18" s="61" t="s">
        <v>92</v>
      </c>
      <c r="C18" s="17">
        <v>1041861.27</v>
      </c>
      <c r="D18" s="17">
        <v>1041861.27</v>
      </c>
      <c r="E18" s="17">
        <v>1041861.27</v>
      </c>
      <c r="F18" s="17"/>
      <c r="G18" s="17"/>
    </row>
    <row r="19" ht="20.25" customHeight="1" spans="1:7">
      <c r="A19" s="62" t="s">
        <v>93</v>
      </c>
      <c r="B19" s="62" t="s">
        <v>94</v>
      </c>
      <c r="C19" s="17">
        <v>593799.26</v>
      </c>
      <c r="D19" s="17">
        <v>593799.26</v>
      </c>
      <c r="E19" s="17">
        <v>593799.26</v>
      </c>
      <c r="F19" s="17"/>
      <c r="G19" s="17"/>
    </row>
    <row r="20" ht="20.25" customHeight="1" spans="1:7">
      <c r="A20" s="62" t="s">
        <v>95</v>
      </c>
      <c r="B20" s="62" t="s">
        <v>96</v>
      </c>
      <c r="C20" s="17">
        <v>388390.6</v>
      </c>
      <c r="D20" s="17">
        <v>388390.6</v>
      </c>
      <c r="E20" s="17">
        <v>388390.6</v>
      </c>
      <c r="F20" s="17"/>
      <c r="G20" s="17"/>
    </row>
    <row r="21" ht="20.25" customHeight="1" spans="1:7">
      <c r="A21" s="62" t="s">
        <v>97</v>
      </c>
      <c r="B21" s="62" t="s">
        <v>98</v>
      </c>
      <c r="C21" s="17">
        <v>59671.41</v>
      </c>
      <c r="D21" s="17">
        <v>59671.41</v>
      </c>
      <c r="E21" s="17">
        <v>59671.41</v>
      </c>
      <c r="F21" s="17"/>
      <c r="G21" s="17"/>
    </row>
    <row r="22" ht="20.25" customHeight="1" spans="1:7">
      <c r="A22" s="16" t="s">
        <v>99</v>
      </c>
      <c r="B22" s="16" t="s">
        <v>100</v>
      </c>
      <c r="C22" s="17">
        <v>909792</v>
      </c>
      <c r="D22" s="17">
        <v>909792</v>
      </c>
      <c r="E22" s="17">
        <v>909792</v>
      </c>
      <c r="F22" s="17"/>
      <c r="G22" s="17"/>
    </row>
    <row r="23" ht="20.25" customHeight="1" spans="1:7">
      <c r="A23" s="61">
        <v>22102</v>
      </c>
      <c r="B23" s="61" t="s">
        <v>102</v>
      </c>
      <c r="C23" s="17">
        <v>909792</v>
      </c>
      <c r="D23" s="17">
        <v>909792</v>
      </c>
      <c r="E23" s="17">
        <v>909792</v>
      </c>
      <c r="F23" s="17"/>
      <c r="G23" s="17"/>
    </row>
    <row r="24" ht="20.25" customHeight="1" spans="1:7">
      <c r="A24" s="62" t="s">
        <v>103</v>
      </c>
      <c r="B24" s="62" t="s">
        <v>104</v>
      </c>
      <c r="C24" s="17">
        <v>909792</v>
      </c>
      <c r="D24" s="17">
        <v>909792</v>
      </c>
      <c r="E24" s="17">
        <v>909792</v>
      </c>
      <c r="F24" s="17"/>
      <c r="G24" s="17"/>
    </row>
    <row r="25" ht="20.25" customHeight="1" spans="1:7">
      <c r="A25" s="45" t="s">
        <v>105</v>
      </c>
      <c r="B25" s="45"/>
      <c r="C25" s="46">
        <v>11819224.43</v>
      </c>
      <c r="D25" s="46">
        <v>11641728.05</v>
      </c>
      <c r="E25" s="46">
        <v>11409728.05</v>
      </c>
      <c r="F25" s="46">
        <v>232000</v>
      </c>
      <c r="G25" s="46">
        <v>177496.38</v>
      </c>
    </row>
  </sheetData>
  <mergeCells count="7">
    <mergeCell ref="A3:G3"/>
    <mergeCell ref="A4:C4"/>
    <mergeCell ref="A5:B5"/>
    <mergeCell ref="D5:F5"/>
    <mergeCell ref="A25:B25"/>
    <mergeCell ref="C5:C6"/>
    <mergeCell ref="G5:G6"/>
  </mergeCells>
  <pageMargins left="0.75" right="0.75" top="1" bottom="1" header="0.511805555555556" footer="0.511805555555556"/>
  <pageSetup paperSize="1" pageOrder="overThenDown"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pane ySplit="1" topLeftCell="A2" activePane="bottomLeft" state="frozen"/>
      <selection/>
      <selection pane="bottomLeft" activeCell="D10" sqref="D10"/>
    </sheetView>
  </sheetViews>
  <sheetFormatPr defaultColWidth="8.85185185185185" defaultRowHeight="15" customHeight="1" outlineLevelCol="5"/>
  <cols>
    <col min="1" max="6" width="28.5740740740741" customWidth="1"/>
  </cols>
  <sheetData>
    <row r="1" customHeight="1" spans="1:6">
      <c r="A1" s="1"/>
      <c r="B1" s="1"/>
      <c r="C1" s="1"/>
      <c r="D1" s="1"/>
      <c r="E1" s="1"/>
      <c r="F1" s="1"/>
    </row>
    <row r="2" ht="18.75" customHeight="1" spans="1:6">
      <c r="A2" s="54"/>
      <c r="B2" s="54"/>
      <c r="C2" s="55"/>
      <c r="D2" s="2"/>
      <c r="E2" s="2"/>
      <c r="F2" s="56" t="s">
        <v>123</v>
      </c>
    </row>
    <row r="3" ht="41.25" customHeight="1" spans="1:6">
      <c r="A3" s="57" t="s">
        <v>124</v>
      </c>
      <c r="B3" s="57"/>
      <c r="C3" s="57"/>
      <c r="D3" s="57"/>
      <c r="E3" s="57"/>
      <c r="F3" s="57"/>
    </row>
    <row r="4" ht="18.75" customHeight="1" spans="1:6">
      <c r="A4" s="5" t="str">
        <f>"单位名称："&amp;"华宁第二小学"</f>
        <v>单位名称：华宁第二小学</v>
      </c>
      <c r="B4" s="5"/>
      <c r="C4" s="5"/>
      <c r="D4" s="58"/>
      <c r="E4" s="2"/>
      <c r="F4" s="56" t="s">
        <v>29</v>
      </c>
    </row>
    <row r="5" ht="18.75" customHeight="1" spans="1:6">
      <c r="A5" s="13" t="s">
        <v>125</v>
      </c>
      <c r="B5" s="44" t="s">
        <v>126</v>
      </c>
      <c r="C5" s="44" t="s">
        <v>127</v>
      </c>
      <c r="D5" s="44"/>
      <c r="E5" s="44"/>
      <c r="F5" s="44" t="s">
        <v>128</v>
      </c>
    </row>
    <row r="6" ht="18.75" customHeight="1" spans="1:6">
      <c r="A6" s="13"/>
      <c r="B6" s="44"/>
      <c r="C6" s="44" t="s">
        <v>34</v>
      </c>
      <c r="D6" s="44" t="s">
        <v>129</v>
      </c>
      <c r="E6" s="44" t="s">
        <v>130</v>
      </c>
      <c r="F6" s="44"/>
    </row>
    <row r="7" ht="18.75" customHeight="1" spans="1:6">
      <c r="A7" s="59">
        <v>1</v>
      </c>
      <c r="B7" s="60">
        <v>2</v>
      </c>
      <c r="C7" s="59">
        <v>3</v>
      </c>
      <c r="D7" s="59">
        <v>4</v>
      </c>
      <c r="E7" s="59">
        <v>5</v>
      </c>
      <c r="F7" s="59">
        <v>6</v>
      </c>
    </row>
    <row r="8" ht="20.25" customHeight="1" spans="1:6">
      <c r="A8" s="17"/>
      <c r="B8" s="17"/>
      <c r="C8" s="17"/>
      <c r="D8" s="17"/>
      <c r="E8" s="17"/>
      <c r="F8" s="17"/>
    </row>
    <row r="9" customHeight="1" spans="1:2">
      <c r="A9" s="19" t="s">
        <v>131</v>
      </c>
      <c r="B9" s="19"/>
    </row>
  </sheetData>
  <mergeCells count="7">
    <mergeCell ref="A3:F3"/>
    <mergeCell ref="A4:C4"/>
    <mergeCell ref="C5:E5"/>
    <mergeCell ref="A9:B9"/>
    <mergeCell ref="A5:A6"/>
    <mergeCell ref="B5:B6"/>
    <mergeCell ref="F5:F6"/>
  </mergeCells>
  <pageMargins left="0.75" right="0.75" top="1" bottom="1" header="0.511805555555556" footer="0.511805555555556"/>
  <pageSetup paperSize="1" pageOrder="overThenDown"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0"/>
  <sheetViews>
    <sheetView showZeros="0" topLeftCell="E1" workbookViewId="0">
      <pane ySplit="1" topLeftCell="A11" activePane="bottomLeft" state="frozen"/>
      <selection/>
      <selection pane="bottomLeft" activeCell="A1" sqref="A1"/>
    </sheetView>
  </sheetViews>
  <sheetFormatPr defaultColWidth="8.85185185185185" defaultRowHeight="15" customHeight="1"/>
  <cols>
    <col min="1" max="7" width="28.5740740740741" customWidth="1"/>
    <col min="8" max="23" width="14.27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3"/>
      <c r="M2" s="3"/>
      <c r="N2" s="3"/>
      <c r="O2" s="3"/>
      <c r="P2" s="3"/>
      <c r="Q2" s="3"/>
      <c r="R2" s="3"/>
      <c r="S2" s="3"/>
      <c r="T2" s="3"/>
      <c r="U2" s="3"/>
      <c r="V2" s="3"/>
      <c r="W2" s="3" t="s">
        <v>132</v>
      </c>
    </row>
    <row r="3" ht="45" customHeight="1" spans="1:23">
      <c r="A3" s="4" t="s">
        <v>133</v>
      </c>
      <c r="B3" s="4"/>
      <c r="C3" s="4"/>
      <c r="D3" s="4"/>
      <c r="E3" s="4"/>
      <c r="F3" s="4"/>
      <c r="G3" s="4"/>
      <c r="H3" s="4"/>
      <c r="I3" s="4"/>
      <c r="J3" s="4"/>
      <c r="K3" s="4"/>
      <c r="L3" s="50"/>
      <c r="M3" s="50"/>
      <c r="N3" s="50"/>
      <c r="O3" s="50"/>
      <c r="P3" s="50"/>
      <c r="Q3" s="50"/>
      <c r="R3" s="50"/>
      <c r="S3" s="50"/>
      <c r="T3" s="50"/>
      <c r="U3" s="50"/>
      <c r="V3" s="50"/>
      <c r="W3" s="50"/>
    </row>
    <row r="4" ht="18.75" customHeight="1" spans="1:23">
      <c r="A4" s="5" t="str">
        <f>"单位名称："&amp;"华宁第二小学"</f>
        <v>单位名称：华宁第二小学</v>
      </c>
      <c r="B4" s="5"/>
      <c r="C4" s="5"/>
      <c r="D4" s="5"/>
      <c r="E4" s="5"/>
      <c r="F4" s="5"/>
      <c r="G4" s="5"/>
      <c r="H4" s="51"/>
      <c r="I4" s="51"/>
      <c r="J4" s="51"/>
      <c r="K4" s="51"/>
      <c r="L4" s="6"/>
      <c r="M4" s="6"/>
      <c r="N4" s="6"/>
      <c r="O4" s="6"/>
      <c r="P4" s="6"/>
      <c r="Q4" s="6"/>
      <c r="R4" s="6"/>
      <c r="S4" s="6"/>
      <c r="T4" s="6"/>
      <c r="U4" s="6"/>
      <c r="V4" s="6"/>
      <c r="W4" s="6" t="s">
        <v>29</v>
      </c>
    </row>
    <row r="5" ht="18.75" customHeight="1" spans="1:23">
      <c r="A5" s="52" t="s">
        <v>134</v>
      </c>
      <c r="B5" s="52" t="s">
        <v>135</v>
      </c>
      <c r="C5" s="52" t="s">
        <v>136</v>
      </c>
      <c r="D5" s="52" t="s">
        <v>137</v>
      </c>
      <c r="E5" s="52" t="s">
        <v>138</v>
      </c>
      <c r="F5" s="52" t="s">
        <v>139</v>
      </c>
      <c r="G5" s="52" t="s">
        <v>140</v>
      </c>
      <c r="H5" s="53" t="s">
        <v>32</v>
      </c>
      <c r="I5" s="53" t="s">
        <v>141</v>
      </c>
      <c r="J5" s="52"/>
      <c r="K5" s="52"/>
      <c r="L5" s="52"/>
      <c r="M5" s="52"/>
      <c r="N5" s="52" t="s">
        <v>142</v>
      </c>
      <c r="O5" s="52"/>
      <c r="P5" s="52"/>
      <c r="Q5" s="52" t="s">
        <v>38</v>
      </c>
      <c r="R5" s="52" t="s">
        <v>62</v>
      </c>
      <c r="S5" s="52"/>
      <c r="T5" s="52"/>
      <c r="U5" s="52"/>
      <c r="V5" s="52"/>
      <c r="W5" s="52"/>
    </row>
    <row r="6" ht="18.75" customHeight="1" spans="1:23">
      <c r="A6" s="52"/>
      <c r="B6" s="52"/>
      <c r="C6" s="52"/>
      <c r="D6" s="52"/>
      <c r="E6" s="52"/>
      <c r="F6" s="52"/>
      <c r="G6" s="52"/>
      <c r="H6" s="53" t="s">
        <v>143</v>
      </c>
      <c r="I6" s="53" t="s">
        <v>144</v>
      </c>
      <c r="J6" s="52" t="s">
        <v>36</v>
      </c>
      <c r="K6" s="52" t="s">
        <v>37</v>
      </c>
      <c r="L6" s="52"/>
      <c r="M6" s="52"/>
      <c r="N6" s="52" t="s">
        <v>142</v>
      </c>
      <c r="O6" s="52" t="s">
        <v>36</v>
      </c>
      <c r="P6" s="52" t="s">
        <v>37</v>
      </c>
      <c r="Q6" s="52" t="s">
        <v>38</v>
      </c>
      <c r="R6" s="52" t="s">
        <v>62</v>
      </c>
      <c r="S6" s="52" t="s">
        <v>41</v>
      </c>
      <c r="T6" s="52" t="s">
        <v>42</v>
      </c>
      <c r="U6" s="52" t="s">
        <v>43</v>
      </c>
      <c r="V6" s="52" t="s">
        <v>44</v>
      </c>
      <c r="W6" s="52" t="s">
        <v>45</v>
      </c>
    </row>
    <row r="7" ht="18.75" customHeight="1" spans="1:23">
      <c r="A7" s="52"/>
      <c r="B7" s="52"/>
      <c r="C7" s="52"/>
      <c r="D7" s="52"/>
      <c r="E7" s="52"/>
      <c r="F7" s="52"/>
      <c r="G7" s="52"/>
      <c r="H7" s="53"/>
      <c r="I7" s="53" t="s">
        <v>145</v>
      </c>
      <c r="J7" s="52" t="s">
        <v>146</v>
      </c>
      <c r="K7" s="52" t="s">
        <v>147</v>
      </c>
      <c r="L7" s="52" t="s">
        <v>148</v>
      </c>
      <c r="M7" s="52" t="s">
        <v>149</v>
      </c>
      <c r="N7" s="52" t="s">
        <v>35</v>
      </c>
      <c r="O7" s="52" t="s">
        <v>36</v>
      </c>
      <c r="P7" s="52" t="s">
        <v>37</v>
      </c>
      <c r="Q7" s="52"/>
      <c r="R7" s="52" t="s">
        <v>34</v>
      </c>
      <c r="S7" s="52" t="s">
        <v>41</v>
      </c>
      <c r="T7" s="52" t="s">
        <v>42</v>
      </c>
      <c r="U7" s="52" t="s">
        <v>43</v>
      </c>
      <c r="V7" s="52" t="s">
        <v>44</v>
      </c>
      <c r="W7" s="52" t="s">
        <v>45</v>
      </c>
    </row>
    <row r="8" ht="22.65" customHeight="1" spans="1:23">
      <c r="A8" s="52"/>
      <c r="B8" s="52"/>
      <c r="C8" s="52"/>
      <c r="D8" s="52"/>
      <c r="E8" s="52"/>
      <c r="F8" s="52"/>
      <c r="G8" s="52"/>
      <c r="H8" s="53"/>
      <c r="I8" s="53" t="s">
        <v>34</v>
      </c>
      <c r="J8" s="52"/>
      <c r="K8" s="52"/>
      <c r="L8" s="52"/>
      <c r="M8" s="52"/>
      <c r="N8" s="52"/>
      <c r="O8" s="52"/>
      <c r="P8" s="52"/>
      <c r="Q8" s="52"/>
      <c r="R8" s="52"/>
      <c r="S8" s="52"/>
      <c r="T8" s="52"/>
      <c r="U8" s="52"/>
      <c r="V8" s="52"/>
      <c r="W8" s="52"/>
    </row>
    <row r="9" ht="18.75" customHeight="1" spans="1:23">
      <c r="A9" s="53" t="s">
        <v>46</v>
      </c>
      <c r="B9" s="53">
        <v>2</v>
      </c>
      <c r="C9" s="53">
        <v>3</v>
      </c>
      <c r="D9" s="53">
        <v>4</v>
      </c>
      <c r="E9" s="53">
        <v>5</v>
      </c>
      <c r="F9" s="53">
        <v>6</v>
      </c>
      <c r="G9" s="53">
        <v>7</v>
      </c>
      <c r="H9" s="53">
        <v>8</v>
      </c>
      <c r="I9" s="53">
        <v>9</v>
      </c>
      <c r="J9" s="53">
        <v>10</v>
      </c>
      <c r="K9" s="53">
        <v>11</v>
      </c>
      <c r="L9" s="53">
        <v>12</v>
      </c>
      <c r="M9" s="53">
        <v>13</v>
      </c>
      <c r="N9" s="53">
        <v>14</v>
      </c>
      <c r="O9" s="53">
        <v>15</v>
      </c>
      <c r="P9" s="53">
        <v>16</v>
      </c>
      <c r="Q9" s="53">
        <v>17</v>
      </c>
      <c r="R9" s="53">
        <v>18</v>
      </c>
      <c r="S9" s="53">
        <v>19</v>
      </c>
      <c r="T9" s="53">
        <v>20</v>
      </c>
      <c r="U9" s="53">
        <v>21</v>
      </c>
      <c r="V9" s="53">
        <v>22</v>
      </c>
      <c r="W9" s="53">
        <v>23</v>
      </c>
    </row>
    <row r="10" ht="18.75" customHeight="1" spans="1:23">
      <c r="A10" s="9" t="s">
        <v>56</v>
      </c>
      <c r="B10" s="9" t="s">
        <v>150</v>
      </c>
      <c r="C10" s="10" t="s">
        <v>151</v>
      </c>
      <c r="D10" s="9" t="s">
        <v>75</v>
      </c>
      <c r="E10" s="9" t="s">
        <v>76</v>
      </c>
      <c r="F10" s="9" t="s">
        <v>152</v>
      </c>
      <c r="G10" s="9" t="s">
        <v>153</v>
      </c>
      <c r="H10" s="17">
        <v>3263184</v>
      </c>
      <c r="I10" s="17">
        <v>3263184</v>
      </c>
      <c r="J10" s="17"/>
      <c r="K10" s="17"/>
      <c r="L10" s="17">
        <v>3263184</v>
      </c>
      <c r="M10" s="17"/>
      <c r="N10" s="17"/>
      <c r="O10" s="17"/>
      <c r="P10" s="17"/>
      <c r="Q10" s="17"/>
      <c r="R10" s="17"/>
      <c r="S10" s="17"/>
      <c r="T10" s="17"/>
      <c r="U10" s="17"/>
      <c r="V10" s="17"/>
      <c r="W10" s="17"/>
    </row>
    <row r="11" ht="18.75" customHeight="1" spans="1:23">
      <c r="A11" s="9" t="s">
        <v>56</v>
      </c>
      <c r="B11" s="9" t="s">
        <v>150</v>
      </c>
      <c r="C11" s="10" t="s">
        <v>151</v>
      </c>
      <c r="D11" s="9" t="s">
        <v>75</v>
      </c>
      <c r="E11" s="9" t="s">
        <v>76</v>
      </c>
      <c r="F11" s="9" t="s">
        <v>154</v>
      </c>
      <c r="G11" s="9" t="s">
        <v>155</v>
      </c>
      <c r="H11" s="17">
        <v>213972</v>
      </c>
      <c r="I11" s="17">
        <v>213972</v>
      </c>
      <c r="J11" s="17"/>
      <c r="K11" s="17"/>
      <c r="L11" s="17">
        <v>213972</v>
      </c>
      <c r="M11" s="17"/>
      <c r="N11" s="17"/>
      <c r="O11" s="17"/>
      <c r="P11" s="24"/>
      <c r="Q11" s="17"/>
      <c r="R11" s="17"/>
      <c r="S11" s="17"/>
      <c r="T11" s="17"/>
      <c r="U11" s="17"/>
      <c r="V11" s="17"/>
      <c r="W11" s="17"/>
    </row>
    <row r="12" ht="18.75" customHeight="1" spans="1:23">
      <c r="A12" s="9" t="s">
        <v>56</v>
      </c>
      <c r="B12" s="9" t="s">
        <v>150</v>
      </c>
      <c r="C12" s="10" t="s">
        <v>151</v>
      </c>
      <c r="D12" s="9" t="s">
        <v>75</v>
      </c>
      <c r="E12" s="9" t="s">
        <v>76</v>
      </c>
      <c r="F12" s="9" t="s">
        <v>154</v>
      </c>
      <c r="G12" s="9" t="s">
        <v>155</v>
      </c>
      <c r="H12" s="17">
        <v>342000</v>
      </c>
      <c r="I12" s="17">
        <v>342000</v>
      </c>
      <c r="J12" s="17"/>
      <c r="K12" s="17"/>
      <c r="L12" s="17">
        <v>342000</v>
      </c>
      <c r="M12" s="17"/>
      <c r="N12" s="17"/>
      <c r="O12" s="17"/>
      <c r="P12" s="24"/>
      <c r="Q12" s="17"/>
      <c r="R12" s="17"/>
      <c r="S12" s="17"/>
      <c r="T12" s="17"/>
      <c r="U12" s="17"/>
      <c r="V12" s="17"/>
      <c r="W12" s="17"/>
    </row>
    <row r="13" ht="18.75" customHeight="1" spans="1:23">
      <c r="A13" s="9" t="s">
        <v>56</v>
      </c>
      <c r="B13" s="9" t="s">
        <v>150</v>
      </c>
      <c r="C13" s="10" t="s">
        <v>151</v>
      </c>
      <c r="D13" s="9" t="s">
        <v>75</v>
      </c>
      <c r="E13" s="9" t="s">
        <v>76</v>
      </c>
      <c r="F13" s="9" t="s">
        <v>156</v>
      </c>
      <c r="G13" s="9" t="s">
        <v>157</v>
      </c>
      <c r="H13" s="17">
        <v>271932</v>
      </c>
      <c r="I13" s="17">
        <v>271932</v>
      </c>
      <c r="J13" s="17"/>
      <c r="K13" s="17"/>
      <c r="L13" s="17">
        <v>271932</v>
      </c>
      <c r="M13" s="17"/>
      <c r="N13" s="17"/>
      <c r="O13" s="17"/>
      <c r="P13" s="24"/>
      <c r="Q13" s="17"/>
      <c r="R13" s="17"/>
      <c r="S13" s="17"/>
      <c r="T13" s="17"/>
      <c r="U13" s="17"/>
      <c r="V13" s="17"/>
      <c r="W13" s="17"/>
    </row>
    <row r="14" ht="18.75" customHeight="1" spans="1:23">
      <c r="A14" s="9" t="s">
        <v>56</v>
      </c>
      <c r="B14" s="9" t="s">
        <v>150</v>
      </c>
      <c r="C14" s="10" t="s">
        <v>151</v>
      </c>
      <c r="D14" s="9" t="s">
        <v>75</v>
      </c>
      <c r="E14" s="9" t="s">
        <v>76</v>
      </c>
      <c r="F14" s="9" t="s">
        <v>156</v>
      </c>
      <c r="G14" s="9" t="s">
        <v>157</v>
      </c>
      <c r="H14" s="17">
        <v>609840</v>
      </c>
      <c r="I14" s="17">
        <v>609840</v>
      </c>
      <c r="J14" s="17"/>
      <c r="K14" s="17"/>
      <c r="L14" s="17">
        <v>609840</v>
      </c>
      <c r="M14" s="17"/>
      <c r="N14" s="17"/>
      <c r="O14" s="17"/>
      <c r="P14" s="24"/>
      <c r="Q14" s="17"/>
      <c r="R14" s="17"/>
      <c r="S14" s="17"/>
      <c r="T14" s="17"/>
      <c r="U14" s="17"/>
      <c r="V14" s="17"/>
      <c r="W14" s="17"/>
    </row>
    <row r="15" ht="18.75" customHeight="1" spans="1:23">
      <c r="A15" s="9" t="s">
        <v>56</v>
      </c>
      <c r="B15" s="9" t="s">
        <v>150</v>
      </c>
      <c r="C15" s="10" t="s">
        <v>151</v>
      </c>
      <c r="D15" s="9" t="s">
        <v>75</v>
      </c>
      <c r="E15" s="9" t="s">
        <v>76</v>
      </c>
      <c r="F15" s="9" t="s">
        <v>156</v>
      </c>
      <c r="G15" s="9" t="s">
        <v>157</v>
      </c>
      <c r="H15" s="17">
        <v>1000488</v>
      </c>
      <c r="I15" s="17">
        <v>1000488</v>
      </c>
      <c r="J15" s="17"/>
      <c r="K15" s="17"/>
      <c r="L15" s="17">
        <v>1000488</v>
      </c>
      <c r="M15" s="17"/>
      <c r="N15" s="17"/>
      <c r="O15" s="17"/>
      <c r="P15" s="24"/>
      <c r="Q15" s="17"/>
      <c r="R15" s="17"/>
      <c r="S15" s="17"/>
      <c r="T15" s="17"/>
      <c r="U15" s="17"/>
      <c r="V15" s="17"/>
      <c r="W15" s="17"/>
    </row>
    <row r="16" ht="18.75" customHeight="1" spans="1:23">
      <c r="A16" s="9" t="s">
        <v>56</v>
      </c>
      <c r="B16" s="9" t="s">
        <v>150</v>
      </c>
      <c r="C16" s="10" t="s">
        <v>151</v>
      </c>
      <c r="D16" s="9" t="s">
        <v>75</v>
      </c>
      <c r="E16" s="9" t="s">
        <v>76</v>
      </c>
      <c r="F16" s="9" t="s">
        <v>156</v>
      </c>
      <c r="G16" s="9" t="s">
        <v>157</v>
      </c>
      <c r="H16" s="17">
        <v>1016160</v>
      </c>
      <c r="I16" s="17">
        <v>1016160</v>
      </c>
      <c r="J16" s="17"/>
      <c r="K16" s="17"/>
      <c r="L16" s="17">
        <v>1016160</v>
      </c>
      <c r="M16" s="17"/>
      <c r="N16" s="17"/>
      <c r="O16" s="17"/>
      <c r="P16" s="24"/>
      <c r="Q16" s="17"/>
      <c r="R16" s="17"/>
      <c r="S16" s="17"/>
      <c r="T16" s="17"/>
      <c r="U16" s="17"/>
      <c r="V16" s="17"/>
      <c r="W16" s="17"/>
    </row>
    <row r="17" ht="18.75" customHeight="1" spans="1:23">
      <c r="A17" s="9" t="s">
        <v>56</v>
      </c>
      <c r="B17" s="9" t="s">
        <v>158</v>
      </c>
      <c r="C17" s="10" t="s">
        <v>104</v>
      </c>
      <c r="D17" s="9" t="s">
        <v>103</v>
      </c>
      <c r="E17" s="9" t="s">
        <v>104</v>
      </c>
      <c r="F17" s="9" t="s">
        <v>159</v>
      </c>
      <c r="G17" s="9" t="s">
        <v>104</v>
      </c>
      <c r="H17" s="17">
        <v>909792</v>
      </c>
      <c r="I17" s="17">
        <v>909792</v>
      </c>
      <c r="J17" s="17"/>
      <c r="K17" s="17"/>
      <c r="L17" s="17">
        <v>909792</v>
      </c>
      <c r="M17" s="17"/>
      <c r="N17" s="17"/>
      <c r="O17" s="17"/>
      <c r="P17" s="24"/>
      <c r="Q17" s="17"/>
      <c r="R17" s="17"/>
      <c r="S17" s="17"/>
      <c r="T17" s="17"/>
      <c r="U17" s="17"/>
      <c r="V17" s="17"/>
      <c r="W17" s="17"/>
    </row>
    <row r="18" ht="18.75" customHeight="1" spans="1:23">
      <c r="A18" s="9" t="s">
        <v>56</v>
      </c>
      <c r="B18" s="9" t="s">
        <v>160</v>
      </c>
      <c r="C18" s="10" t="s">
        <v>161</v>
      </c>
      <c r="D18" s="9" t="s">
        <v>85</v>
      </c>
      <c r="E18" s="9" t="s">
        <v>86</v>
      </c>
      <c r="F18" s="9" t="s">
        <v>162</v>
      </c>
      <c r="G18" s="9" t="s">
        <v>163</v>
      </c>
      <c r="H18" s="17">
        <v>460800</v>
      </c>
      <c r="I18" s="17">
        <v>460800</v>
      </c>
      <c r="J18" s="17"/>
      <c r="K18" s="17"/>
      <c r="L18" s="17">
        <v>460800</v>
      </c>
      <c r="M18" s="17"/>
      <c r="N18" s="17"/>
      <c r="O18" s="17"/>
      <c r="P18" s="24"/>
      <c r="Q18" s="17"/>
      <c r="R18" s="17"/>
      <c r="S18" s="17"/>
      <c r="T18" s="17"/>
      <c r="U18" s="17"/>
      <c r="V18" s="17"/>
      <c r="W18" s="17"/>
    </row>
    <row r="19" ht="18.75" customHeight="1" spans="1:23">
      <c r="A19" s="9" t="s">
        <v>56</v>
      </c>
      <c r="B19" s="9" t="s">
        <v>164</v>
      </c>
      <c r="C19" s="10" t="s">
        <v>165</v>
      </c>
      <c r="D19" s="9" t="s">
        <v>75</v>
      </c>
      <c r="E19" s="9" t="s">
        <v>76</v>
      </c>
      <c r="F19" s="9" t="s">
        <v>166</v>
      </c>
      <c r="G19" s="9" t="s">
        <v>167</v>
      </c>
      <c r="H19" s="17">
        <v>50079.46</v>
      </c>
      <c r="I19" s="17">
        <v>50079.46</v>
      </c>
      <c r="J19" s="17"/>
      <c r="K19" s="17"/>
      <c r="L19" s="17">
        <v>50079.46</v>
      </c>
      <c r="M19" s="17"/>
      <c r="N19" s="17"/>
      <c r="O19" s="17"/>
      <c r="P19" s="24"/>
      <c r="Q19" s="17"/>
      <c r="R19" s="17"/>
      <c r="S19" s="17"/>
      <c r="T19" s="17"/>
      <c r="U19" s="17"/>
      <c r="V19" s="17"/>
      <c r="W19" s="17"/>
    </row>
    <row r="20" ht="18.75" customHeight="1" spans="1:23">
      <c r="A20" s="9" t="s">
        <v>56</v>
      </c>
      <c r="B20" s="9" t="s">
        <v>164</v>
      </c>
      <c r="C20" s="10" t="s">
        <v>165</v>
      </c>
      <c r="D20" s="9" t="s">
        <v>87</v>
      </c>
      <c r="E20" s="9" t="s">
        <v>88</v>
      </c>
      <c r="F20" s="9" t="s">
        <v>168</v>
      </c>
      <c r="G20" s="9" t="s">
        <v>169</v>
      </c>
      <c r="H20" s="17">
        <v>1144673.28</v>
      </c>
      <c r="I20" s="17">
        <v>1144673.28</v>
      </c>
      <c r="J20" s="17"/>
      <c r="K20" s="17"/>
      <c r="L20" s="17">
        <v>1144673.28</v>
      </c>
      <c r="M20" s="17"/>
      <c r="N20" s="17"/>
      <c r="O20" s="17"/>
      <c r="P20" s="24"/>
      <c r="Q20" s="17"/>
      <c r="R20" s="17"/>
      <c r="S20" s="17"/>
      <c r="T20" s="17"/>
      <c r="U20" s="17"/>
      <c r="V20" s="17"/>
      <c r="W20" s="17"/>
    </row>
    <row r="21" ht="18.75" customHeight="1" spans="1:23">
      <c r="A21" s="9" t="s">
        <v>56</v>
      </c>
      <c r="B21" s="9" t="s">
        <v>164</v>
      </c>
      <c r="C21" s="10" t="s">
        <v>165</v>
      </c>
      <c r="D21" s="9" t="s">
        <v>93</v>
      </c>
      <c r="E21" s="9" t="s">
        <v>94</v>
      </c>
      <c r="F21" s="9" t="s">
        <v>170</v>
      </c>
      <c r="G21" s="9" t="s">
        <v>171</v>
      </c>
      <c r="H21" s="17">
        <v>593799.26</v>
      </c>
      <c r="I21" s="17">
        <v>593799.26</v>
      </c>
      <c r="J21" s="17"/>
      <c r="K21" s="17"/>
      <c r="L21" s="17">
        <v>593799.26</v>
      </c>
      <c r="M21" s="17"/>
      <c r="N21" s="17"/>
      <c r="O21" s="17"/>
      <c r="P21" s="24"/>
      <c r="Q21" s="17"/>
      <c r="R21" s="17"/>
      <c r="S21" s="17"/>
      <c r="T21" s="17"/>
      <c r="U21" s="17"/>
      <c r="V21" s="17"/>
      <c r="W21" s="17"/>
    </row>
    <row r="22" ht="18.75" customHeight="1" spans="1:23">
      <c r="A22" s="9" t="s">
        <v>56</v>
      </c>
      <c r="B22" s="9" t="s">
        <v>164</v>
      </c>
      <c r="C22" s="10" t="s">
        <v>165</v>
      </c>
      <c r="D22" s="9" t="s">
        <v>95</v>
      </c>
      <c r="E22" s="9" t="s">
        <v>96</v>
      </c>
      <c r="F22" s="9" t="s">
        <v>172</v>
      </c>
      <c r="G22" s="9" t="s">
        <v>173</v>
      </c>
      <c r="H22" s="17">
        <v>388390.6</v>
      </c>
      <c r="I22" s="17">
        <v>388390.6</v>
      </c>
      <c r="J22" s="17"/>
      <c r="K22" s="17"/>
      <c r="L22" s="17">
        <v>388390.6</v>
      </c>
      <c r="M22" s="17"/>
      <c r="N22" s="17"/>
      <c r="O22" s="17"/>
      <c r="P22" s="24"/>
      <c r="Q22" s="17"/>
      <c r="R22" s="17"/>
      <c r="S22" s="17"/>
      <c r="T22" s="17"/>
      <c r="U22" s="17"/>
      <c r="V22" s="17"/>
      <c r="W22" s="17"/>
    </row>
    <row r="23" ht="18.75" customHeight="1" spans="1:23">
      <c r="A23" s="9" t="s">
        <v>56</v>
      </c>
      <c r="B23" s="9" t="s">
        <v>164</v>
      </c>
      <c r="C23" s="10" t="s">
        <v>165</v>
      </c>
      <c r="D23" s="9" t="s">
        <v>97</v>
      </c>
      <c r="E23" s="9" t="s">
        <v>98</v>
      </c>
      <c r="F23" s="9" t="s">
        <v>166</v>
      </c>
      <c r="G23" s="9" t="s">
        <v>167</v>
      </c>
      <c r="H23" s="17">
        <v>31770</v>
      </c>
      <c r="I23" s="17">
        <v>31770</v>
      </c>
      <c r="J23" s="17"/>
      <c r="K23" s="17"/>
      <c r="L23" s="17">
        <v>31770</v>
      </c>
      <c r="M23" s="17"/>
      <c r="N23" s="17"/>
      <c r="O23" s="17"/>
      <c r="P23" s="24"/>
      <c r="Q23" s="17"/>
      <c r="R23" s="17"/>
      <c r="S23" s="17"/>
      <c r="T23" s="17"/>
      <c r="U23" s="17"/>
      <c r="V23" s="17"/>
      <c r="W23" s="17"/>
    </row>
    <row r="24" ht="18.75" customHeight="1" spans="1:23">
      <c r="A24" s="9" t="s">
        <v>56</v>
      </c>
      <c r="B24" s="9" t="s">
        <v>164</v>
      </c>
      <c r="C24" s="10" t="s">
        <v>165</v>
      </c>
      <c r="D24" s="9" t="s">
        <v>97</v>
      </c>
      <c r="E24" s="9" t="s">
        <v>98</v>
      </c>
      <c r="F24" s="9" t="s">
        <v>166</v>
      </c>
      <c r="G24" s="9" t="s">
        <v>167</v>
      </c>
      <c r="H24" s="17">
        <v>27901.41</v>
      </c>
      <c r="I24" s="17">
        <v>27901.41</v>
      </c>
      <c r="J24" s="17"/>
      <c r="K24" s="17"/>
      <c r="L24" s="17">
        <v>27901.41</v>
      </c>
      <c r="M24" s="17"/>
      <c r="N24" s="17"/>
      <c r="O24" s="17"/>
      <c r="P24" s="24"/>
      <c r="Q24" s="17"/>
      <c r="R24" s="17"/>
      <c r="S24" s="17"/>
      <c r="T24" s="17"/>
      <c r="U24" s="17"/>
      <c r="V24" s="17"/>
      <c r="W24" s="17"/>
    </row>
    <row r="25" ht="18.75" customHeight="1" spans="1:23">
      <c r="A25" s="9" t="s">
        <v>56</v>
      </c>
      <c r="B25" s="9" t="s">
        <v>174</v>
      </c>
      <c r="C25" s="10" t="s">
        <v>175</v>
      </c>
      <c r="D25" s="9" t="s">
        <v>75</v>
      </c>
      <c r="E25" s="9" t="s">
        <v>76</v>
      </c>
      <c r="F25" s="9" t="s">
        <v>176</v>
      </c>
      <c r="G25" s="9" t="s">
        <v>175</v>
      </c>
      <c r="H25" s="17">
        <v>58000</v>
      </c>
      <c r="I25" s="17">
        <v>58000</v>
      </c>
      <c r="J25" s="17"/>
      <c r="K25" s="17"/>
      <c r="L25" s="17">
        <v>58000</v>
      </c>
      <c r="M25" s="17"/>
      <c r="N25" s="17"/>
      <c r="O25" s="17"/>
      <c r="P25" s="24"/>
      <c r="Q25" s="17"/>
      <c r="R25" s="17"/>
      <c r="S25" s="17"/>
      <c r="T25" s="17"/>
      <c r="U25" s="17"/>
      <c r="V25" s="17"/>
      <c r="W25" s="17"/>
    </row>
    <row r="26" ht="18.75" customHeight="1" spans="1:23">
      <c r="A26" s="9" t="s">
        <v>56</v>
      </c>
      <c r="B26" s="9" t="s">
        <v>177</v>
      </c>
      <c r="C26" s="10" t="s">
        <v>178</v>
      </c>
      <c r="D26" s="9" t="s">
        <v>75</v>
      </c>
      <c r="E26" s="9" t="s">
        <v>76</v>
      </c>
      <c r="F26" s="9" t="s">
        <v>179</v>
      </c>
      <c r="G26" s="9" t="s">
        <v>178</v>
      </c>
      <c r="H26" s="17">
        <v>116000</v>
      </c>
      <c r="I26" s="17">
        <v>116000</v>
      </c>
      <c r="J26" s="17"/>
      <c r="K26" s="17"/>
      <c r="L26" s="17">
        <v>116000</v>
      </c>
      <c r="M26" s="17"/>
      <c r="N26" s="17"/>
      <c r="O26" s="17"/>
      <c r="P26" s="24"/>
      <c r="Q26" s="17"/>
      <c r="R26" s="17"/>
      <c r="S26" s="17"/>
      <c r="T26" s="17"/>
      <c r="U26" s="17"/>
      <c r="V26" s="17"/>
      <c r="W26" s="17"/>
    </row>
    <row r="27" ht="18.75" customHeight="1" spans="1:23">
      <c r="A27" s="9" t="s">
        <v>56</v>
      </c>
      <c r="B27" s="9" t="s">
        <v>180</v>
      </c>
      <c r="C27" s="10" t="s">
        <v>181</v>
      </c>
      <c r="D27" s="9" t="s">
        <v>75</v>
      </c>
      <c r="E27" s="9" t="s">
        <v>76</v>
      </c>
      <c r="F27" s="9" t="s">
        <v>156</v>
      </c>
      <c r="G27" s="9" t="s">
        <v>157</v>
      </c>
      <c r="H27" s="17">
        <v>1044000</v>
      </c>
      <c r="I27" s="17">
        <v>1044000</v>
      </c>
      <c r="J27" s="17"/>
      <c r="K27" s="17"/>
      <c r="L27" s="17">
        <v>1044000</v>
      </c>
      <c r="M27" s="17"/>
      <c r="N27" s="17"/>
      <c r="O27" s="17"/>
      <c r="P27" s="24"/>
      <c r="Q27" s="17"/>
      <c r="R27" s="17"/>
      <c r="S27" s="17"/>
      <c r="T27" s="17"/>
      <c r="U27" s="17"/>
      <c r="V27" s="17"/>
      <c r="W27" s="17"/>
    </row>
    <row r="28" ht="18.75" customHeight="1" spans="1:23">
      <c r="A28" s="9" t="s">
        <v>56</v>
      </c>
      <c r="B28" s="9" t="s">
        <v>182</v>
      </c>
      <c r="C28" s="10" t="s">
        <v>183</v>
      </c>
      <c r="D28" s="9" t="s">
        <v>75</v>
      </c>
      <c r="E28" s="9" t="s">
        <v>76</v>
      </c>
      <c r="F28" s="9" t="s">
        <v>184</v>
      </c>
      <c r="G28" s="9" t="s">
        <v>185</v>
      </c>
      <c r="H28" s="17">
        <v>40946.04</v>
      </c>
      <c r="I28" s="17">
        <v>40946.04</v>
      </c>
      <c r="J28" s="17"/>
      <c r="K28" s="17"/>
      <c r="L28" s="17">
        <v>40946.04</v>
      </c>
      <c r="M28" s="17"/>
      <c r="N28" s="17"/>
      <c r="O28" s="17"/>
      <c r="P28" s="24"/>
      <c r="Q28" s="17"/>
      <c r="R28" s="17"/>
      <c r="S28" s="17"/>
      <c r="T28" s="17"/>
      <c r="U28" s="17"/>
      <c r="V28" s="17"/>
      <c r="W28" s="17"/>
    </row>
    <row r="29" ht="18.75" customHeight="1" spans="1:23">
      <c r="A29" s="9" t="s">
        <v>56</v>
      </c>
      <c r="B29" s="9" t="s">
        <v>186</v>
      </c>
      <c r="C29" s="10" t="s">
        <v>187</v>
      </c>
      <c r="D29" s="9" t="s">
        <v>75</v>
      </c>
      <c r="E29" s="9" t="s">
        <v>76</v>
      </c>
      <c r="F29" s="9" t="s">
        <v>188</v>
      </c>
      <c r="G29" s="9" t="s">
        <v>187</v>
      </c>
      <c r="H29" s="17">
        <v>58000</v>
      </c>
      <c r="I29" s="17">
        <v>58000</v>
      </c>
      <c r="J29" s="17"/>
      <c r="K29" s="17"/>
      <c r="L29" s="17">
        <v>58000</v>
      </c>
      <c r="M29" s="17"/>
      <c r="N29" s="17"/>
      <c r="O29" s="17"/>
      <c r="P29" s="24"/>
      <c r="Q29" s="17"/>
      <c r="R29" s="17"/>
      <c r="S29" s="17"/>
      <c r="T29" s="17"/>
      <c r="U29" s="17"/>
      <c r="V29" s="17"/>
      <c r="W29" s="17"/>
    </row>
    <row r="30" ht="18.75" customHeight="1" spans="1:23">
      <c r="A30" s="12" t="s">
        <v>32</v>
      </c>
      <c r="B30" s="12"/>
      <c r="C30" s="12"/>
      <c r="D30" s="12"/>
      <c r="E30" s="12"/>
      <c r="F30" s="12"/>
      <c r="G30" s="12"/>
      <c r="H30" s="17">
        <v>11641728.05</v>
      </c>
      <c r="I30" s="17">
        <v>11641728.05</v>
      </c>
      <c r="J30" s="17"/>
      <c r="K30" s="17"/>
      <c r="L30" s="17">
        <v>11641728.05</v>
      </c>
      <c r="M30" s="17"/>
      <c r="N30" s="17"/>
      <c r="O30" s="17"/>
      <c r="P30" s="17"/>
      <c r="Q30" s="17"/>
      <c r="R30" s="17"/>
      <c r="S30" s="17"/>
      <c r="T30" s="17"/>
      <c r="U30" s="17"/>
      <c r="V30" s="17"/>
      <c r="W30" s="17"/>
    </row>
  </sheetData>
  <mergeCells count="30">
    <mergeCell ref="A3:W3"/>
    <mergeCell ref="A4:G4"/>
    <mergeCell ref="I5:W5"/>
    <mergeCell ref="I6:M6"/>
    <mergeCell ref="N6:P6"/>
    <mergeCell ref="R6:W6"/>
    <mergeCell ref="A30:G30"/>
    <mergeCell ref="A5:A8"/>
    <mergeCell ref="B5:B8"/>
    <mergeCell ref="C5:C8"/>
    <mergeCell ref="D5:D8"/>
    <mergeCell ref="E5:E8"/>
    <mergeCell ref="F5:F8"/>
    <mergeCell ref="G5:G8"/>
    <mergeCell ref="H5: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11805555555556" footer="0.511805555555556"/>
  <pageSetup paperSize="1" pageOrder="overThenDown"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22"/>
  <sheetViews>
    <sheetView showZeros="0" zoomScale="82" zoomScaleNormal="82" workbookViewId="0">
      <pane ySplit="1" topLeftCell="A2" activePane="bottomLeft" state="frozen"/>
      <selection/>
      <selection pane="bottomLeft" activeCell="J22" sqref="J22"/>
    </sheetView>
  </sheetViews>
  <sheetFormatPr defaultColWidth="8.85185185185185" defaultRowHeight="15" customHeight="1"/>
  <cols>
    <col min="1" max="8" width="28.5740740740741" customWidth="1"/>
    <col min="9" max="23" width="14.2777777777778"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8.75" customHeight="1" spans="1:23">
      <c r="A2" s="2"/>
      <c r="B2" s="2"/>
      <c r="C2" s="2"/>
      <c r="D2" s="2"/>
      <c r="E2" s="2"/>
      <c r="F2" s="2"/>
      <c r="G2" s="2"/>
      <c r="H2" s="2"/>
      <c r="I2" s="2"/>
      <c r="J2" s="2"/>
      <c r="K2" s="2"/>
      <c r="L2" s="2"/>
      <c r="M2" s="2"/>
      <c r="N2" s="3"/>
      <c r="O2" s="3"/>
      <c r="P2" s="3"/>
      <c r="Q2" s="3"/>
      <c r="R2" s="3"/>
      <c r="S2" s="3"/>
      <c r="T2" s="3"/>
      <c r="U2" s="3"/>
      <c r="V2" s="3"/>
      <c r="W2" s="3" t="s">
        <v>189</v>
      </c>
    </row>
    <row r="3" ht="45" customHeight="1" spans="1:23">
      <c r="A3" s="4" t="s">
        <v>190</v>
      </c>
      <c r="B3" s="4"/>
      <c r="C3" s="4"/>
      <c r="D3" s="4"/>
      <c r="E3" s="4"/>
      <c r="F3" s="4"/>
      <c r="G3" s="4"/>
      <c r="H3" s="4"/>
      <c r="I3" s="4"/>
      <c r="J3" s="4"/>
      <c r="K3" s="4"/>
      <c r="L3" s="4"/>
      <c r="M3" s="4"/>
      <c r="N3" s="50"/>
      <c r="O3" s="50"/>
      <c r="P3" s="50"/>
      <c r="Q3" s="50"/>
      <c r="R3" s="50"/>
      <c r="S3" s="50"/>
      <c r="T3" s="50"/>
      <c r="U3" s="50"/>
      <c r="V3" s="50"/>
      <c r="W3" s="50"/>
    </row>
    <row r="4" ht="18.75" customHeight="1" spans="1:23">
      <c r="A4" s="5" t="str">
        <f>"单位名称："&amp;"华宁第二小学"</f>
        <v>单位名称：华宁第二小学</v>
      </c>
      <c r="B4" s="5"/>
      <c r="C4" s="5"/>
      <c r="D4" s="5"/>
      <c r="E4" s="5"/>
      <c r="F4" s="5"/>
      <c r="G4" s="5"/>
      <c r="H4" s="5"/>
      <c r="I4" s="51"/>
      <c r="J4" s="51"/>
      <c r="K4" s="51"/>
      <c r="L4" s="51"/>
      <c r="M4" s="51"/>
      <c r="N4" s="6"/>
      <c r="O4" s="6"/>
      <c r="P4" s="6"/>
      <c r="Q4" s="6"/>
      <c r="R4" s="6"/>
      <c r="S4" s="6"/>
      <c r="T4" s="6"/>
      <c r="U4" s="6"/>
      <c r="V4" s="6"/>
      <c r="W4" s="6" t="s">
        <v>29</v>
      </c>
    </row>
    <row r="5" ht="18.75" customHeight="1" spans="1:23">
      <c r="A5" s="13" t="s">
        <v>191</v>
      </c>
      <c r="B5" s="13" t="s">
        <v>135</v>
      </c>
      <c r="C5" s="13" t="s">
        <v>136</v>
      </c>
      <c r="D5" s="13" t="s">
        <v>192</v>
      </c>
      <c r="E5" s="13" t="s">
        <v>137</v>
      </c>
      <c r="F5" s="13" t="s">
        <v>138</v>
      </c>
      <c r="G5" s="13" t="s">
        <v>193</v>
      </c>
      <c r="H5" s="13" t="s">
        <v>140</v>
      </c>
      <c r="I5" s="44" t="s">
        <v>32</v>
      </c>
      <c r="J5" s="44" t="s">
        <v>194</v>
      </c>
      <c r="K5" s="13"/>
      <c r="L5" s="13"/>
      <c r="M5" s="13"/>
      <c r="N5" s="13" t="s">
        <v>142</v>
      </c>
      <c r="O5" s="13"/>
      <c r="P5" s="13"/>
      <c r="Q5" s="13" t="s">
        <v>38</v>
      </c>
      <c r="R5" s="13" t="s">
        <v>62</v>
      </c>
      <c r="S5" s="13"/>
      <c r="T5" s="13"/>
      <c r="U5" s="13"/>
      <c r="V5" s="13"/>
      <c r="W5" s="13"/>
    </row>
    <row r="6" ht="18.75" customHeight="1" spans="1:23">
      <c r="A6" s="13"/>
      <c r="B6" s="13"/>
      <c r="C6" s="13"/>
      <c r="D6" s="13"/>
      <c r="E6" s="13"/>
      <c r="F6" s="13"/>
      <c r="G6" s="13"/>
      <c r="H6" s="13"/>
      <c r="I6" s="44" t="s">
        <v>143</v>
      </c>
      <c r="J6" s="44" t="s">
        <v>35</v>
      </c>
      <c r="K6" s="13"/>
      <c r="L6" s="13" t="s">
        <v>36</v>
      </c>
      <c r="M6" s="13" t="s">
        <v>37</v>
      </c>
      <c r="N6" s="13" t="s">
        <v>35</v>
      </c>
      <c r="O6" s="13" t="s">
        <v>36</v>
      </c>
      <c r="P6" s="13" t="s">
        <v>37</v>
      </c>
      <c r="Q6" s="13" t="s">
        <v>38</v>
      </c>
      <c r="R6" s="13" t="s">
        <v>34</v>
      </c>
      <c r="S6" s="13" t="s">
        <v>41</v>
      </c>
      <c r="T6" s="13" t="s">
        <v>42</v>
      </c>
      <c r="U6" s="13" t="s">
        <v>43</v>
      </c>
      <c r="V6" s="13" t="s">
        <v>44</v>
      </c>
      <c r="W6" s="13" t="s">
        <v>45</v>
      </c>
    </row>
    <row r="7" ht="18.75" customHeight="1" spans="1:23">
      <c r="A7" s="13"/>
      <c r="B7" s="13"/>
      <c r="C7" s="13"/>
      <c r="D7" s="13"/>
      <c r="E7" s="13"/>
      <c r="F7" s="13"/>
      <c r="G7" s="13"/>
      <c r="H7" s="13"/>
      <c r="I7" s="44"/>
      <c r="J7" s="44" t="s">
        <v>35</v>
      </c>
      <c r="K7" s="13"/>
      <c r="L7" s="13" t="s">
        <v>36</v>
      </c>
      <c r="M7" s="13" t="s">
        <v>37</v>
      </c>
      <c r="N7" s="13" t="s">
        <v>35</v>
      </c>
      <c r="O7" s="13" t="s">
        <v>36</v>
      </c>
      <c r="P7" s="13" t="s">
        <v>37</v>
      </c>
      <c r="Q7" s="13"/>
      <c r="R7" s="13" t="s">
        <v>34</v>
      </c>
      <c r="S7" s="13" t="s">
        <v>41</v>
      </c>
      <c r="T7" s="13" t="s">
        <v>42</v>
      </c>
      <c r="U7" s="13" t="s">
        <v>43</v>
      </c>
      <c r="V7" s="13" t="s">
        <v>44</v>
      </c>
      <c r="W7" s="13" t="s">
        <v>45</v>
      </c>
    </row>
    <row r="8" ht="22.65" customHeight="1" spans="1:23">
      <c r="A8" s="13"/>
      <c r="B8" s="13"/>
      <c r="C8" s="13"/>
      <c r="D8" s="13"/>
      <c r="E8" s="13"/>
      <c r="F8" s="13"/>
      <c r="G8" s="13"/>
      <c r="H8" s="13"/>
      <c r="I8" s="44"/>
      <c r="J8" s="44" t="s">
        <v>34</v>
      </c>
      <c r="K8" s="13" t="s">
        <v>195</v>
      </c>
      <c r="L8" s="13"/>
      <c r="M8" s="13"/>
      <c r="N8" s="13"/>
      <c r="O8" s="13"/>
      <c r="P8" s="13"/>
      <c r="Q8" s="13"/>
      <c r="R8" s="13"/>
      <c r="S8" s="13"/>
      <c r="T8" s="13"/>
      <c r="U8" s="13"/>
      <c r="V8" s="13"/>
      <c r="W8" s="13"/>
    </row>
    <row r="9" ht="18.75" customHeight="1" spans="1:23">
      <c r="A9" s="14" t="s">
        <v>46</v>
      </c>
      <c r="B9" s="14">
        <v>2</v>
      </c>
      <c r="C9" s="14">
        <v>3</v>
      </c>
      <c r="D9" s="14">
        <v>4</v>
      </c>
      <c r="E9" s="14">
        <v>5</v>
      </c>
      <c r="F9" s="14">
        <v>6</v>
      </c>
      <c r="G9" s="14">
        <v>7</v>
      </c>
      <c r="H9" s="14">
        <v>8</v>
      </c>
      <c r="I9" s="14">
        <v>9</v>
      </c>
      <c r="J9" s="14">
        <v>10</v>
      </c>
      <c r="K9" s="14">
        <v>11</v>
      </c>
      <c r="L9" s="14">
        <v>12</v>
      </c>
      <c r="M9" s="14">
        <v>13</v>
      </c>
      <c r="N9" s="14">
        <v>14</v>
      </c>
      <c r="O9" s="14">
        <v>15</v>
      </c>
      <c r="P9" s="14">
        <v>16</v>
      </c>
      <c r="Q9" s="14">
        <v>17</v>
      </c>
      <c r="R9" s="14">
        <v>18</v>
      </c>
      <c r="S9" s="14">
        <v>19</v>
      </c>
      <c r="T9" s="14">
        <v>20</v>
      </c>
      <c r="U9" s="14">
        <v>21</v>
      </c>
      <c r="V9" s="14">
        <v>22</v>
      </c>
      <c r="W9" s="14">
        <v>23</v>
      </c>
    </row>
    <row r="10" ht="18.75" customHeight="1" spans="1:23">
      <c r="A10" s="9"/>
      <c r="B10" s="9"/>
      <c r="C10" s="10" t="s">
        <v>196</v>
      </c>
      <c r="D10" s="9"/>
      <c r="E10" s="9"/>
      <c r="F10" s="9"/>
      <c r="G10" s="9"/>
      <c r="H10" s="9"/>
      <c r="I10" s="11">
        <v>21962.88</v>
      </c>
      <c r="J10" s="11">
        <v>21962.88</v>
      </c>
      <c r="K10" s="11">
        <v>21962.88</v>
      </c>
      <c r="L10" s="11"/>
      <c r="M10" s="11"/>
      <c r="N10" s="11"/>
      <c r="O10" s="11"/>
      <c r="P10" s="11"/>
      <c r="Q10" s="11"/>
      <c r="R10" s="11"/>
      <c r="S10" s="11"/>
      <c r="T10" s="11"/>
      <c r="U10" s="11"/>
      <c r="V10" s="11"/>
      <c r="W10" s="11"/>
    </row>
    <row r="11" ht="18.75" customHeight="1" spans="1:23">
      <c r="A11" s="9" t="s">
        <v>197</v>
      </c>
      <c r="B11" s="9" t="s">
        <v>198</v>
      </c>
      <c r="C11" s="10" t="s">
        <v>196</v>
      </c>
      <c r="D11" s="9" t="s">
        <v>56</v>
      </c>
      <c r="E11" s="9" t="s">
        <v>75</v>
      </c>
      <c r="F11" s="9" t="s">
        <v>76</v>
      </c>
      <c r="G11" s="9" t="s">
        <v>199</v>
      </c>
      <c r="H11" s="9" t="s">
        <v>200</v>
      </c>
      <c r="I11" s="11">
        <v>21962.88</v>
      </c>
      <c r="J11" s="11">
        <v>21962.88</v>
      </c>
      <c r="K11" s="11">
        <v>21962.88</v>
      </c>
      <c r="L11" s="11"/>
      <c r="M11" s="11"/>
      <c r="N11" s="11"/>
      <c r="O11" s="11"/>
      <c r="P11" s="11"/>
      <c r="Q11" s="11"/>
      <c r="R11" s="11"/>
      <c r="S11" s="11"/>
      <c r="T11" s="11"/>
      <c r="U11" s="11"/>
      <c r="V11" s="11"/>
      <c r="W11" s="11"/>
    </row>
    <row r="12" ht="18.75" customHeight="1" spans="1:23">
      <c r="A12" s="24"/>
      <c r="B12" s="24"/>
      <c r="C12" s="10" t="s">
        <v>201</v>
      </c>
      <c r="D12" s="24"/>
      <c r="E12" s="24"/>
      <c r="F12" s="24"/>
      <c r="G12" s="24"/>
      <c r="H12" s="24"/>
      <c r="I12" s="11">
        <v>2437.5</v>
      </c>
      <c r="J12" s="11">
        <v>2437.5</v>
      </c>
      <c r="K12" s="11">
        <v>2437.5</v>
      </c>
      <c r="L12" s="11"/>
      <c r="M12" s="11"/>
      <c r="N12" s="11"/>
      <c r="O12" s="11"/>
      <c r="P12" s="24"/>
      <c r="Q12" s="11"/>
      <c r="R12" s="11"/>
      <c r="S12" s="11"/>
      <c r="T12" s="11"/>
      <c r="U12" s="11"/>
      <c r="V12" s="11"/>
      <c r="W12" s="11"/>
    </row>
    <row r="13" ht="18.75" customHeight="1" spans="1:23">
      <c r="A13" s="9" t="s">
        <v>197</v>
      </c>
      <c r="B13" s="9" t="s">
        <v>202</v>
      </c>
      <c r="C13" s="10" t="s">
        <v>201</v>
      </c>
      <c r="D13" s="9" t="s">
        <v>56</v>
      </c>
      <c r="E13" s="9" t="s">
        <v>75</v>
      </c>
      <c r="F13" s="9" t="s">
        <v>76</v>
      </c>
      <c r="G13" s="9" t="s">
        <v>203</v>
      </c>
      <c r="H13" s="9" t="s">
        <v>204</v>
      </c>
      <c r="I13" s="11">
        <v>2437.5</v>
      </c>
      <c r="J13" s="11">
        <v>2437.5</v>
      </c>
      <c r="K13" s="11">
        <v>2437.5</v>
      </c>
      <c r="L13" s="11"/>
      <c r="M13" s="11"/>
      <c r="N13" s="11"/>
      <c r="O13" s="11"/>
      <c r="P13" s="24"/>
      <c r="Q13" s="11"/>
      <c r="R13" s="11"/>
      <c r="S13" s="11"/>
      <c r="T13" s="11"/>
      <c r="U13" s="11"/>
      <c r="V13" s="11"/>
      <c r="W13" s="11"/>
    </row>
    <row r="14" ht="18.75" customHeight="1" spans="1:23">
      <c r="A14" s="24"/>
      <c r="B14" s="24"/>
      <c r="C14" s="10" t="s">
        <v>205</v>
      </c>
      <c r="D14" s="24"/>
      <c r="E14" s="24"/>
      <c r="F14" s="24"/>
      <c r="G14" s="24"/>
      <c r="H14" s="24"/>
      <c r="I14" s="11">
        <v>822600</v>
      </c>
      <c r="J14" s="11"/>
      <c r="K14" s="11"/>
      <c r="L14" s="11"/>
      <c r="M14" s="11"/>
      <c r="N14" s="11"/>
      <c r="O14" s="11"/>
      <c r="P14" s="24"/>
      <c r="Q14" s="11"/>
      <c r="R14" s="11">
        <v>822600</v>
      </c>
      <c r="S14" s="11"/>
      <c r="T14" s="11"/>
      <c r="U14" s="11"/>
      <c r="V14" s="11"/>
      <c r="W14" s="11">
        <v>822600</v>
      </c>
    </row>
    <row r="15" ht="18.75" customHeight="1" spans="1:23">
      <c r="A15" s="9" t="s">
        <v>206</v>
      </c>
      <c r="B15" s="9" t="s">
        <v>207</v>
      </c>
      <c r="C15" s="10" t="s">
        <v>205</v>
      </c>
      <c r="D15" s="9" t="s">
        <v>56</v>
      </c>
      <c r="E15" s="9" t="s">
        <v>75</v>
      </c>
      <c r="F15" s="9" t="s">
        <v>76</v>
      </c>
      <c r="G15" s="9" t="s">
        <v>199</v>
      </c>
      <c r="H15" s="9" t="s">
        <v>200</v>
      </c>
      <c r="I15" s="11">
        <v>41130</v>
      </c>
      <c r="J15" s="11"/>
      <c r="K15" s="11"/>
      <c r="L15" s="11"/>
      <c r="M15" s="11"/>
      <c r="N15" s="11"/>
      <c r="O15" s="11"/>
      <c r="P15" s="24"/>
      <c r="Q15" s="11"/>
      <c r="R15" s="11">
        <v>41130</v>
      </c>
      <c r="S15" s="11"/>
      <c r="T15" s="11"/>
      <c r="U15" s="11"/>
      <c r="V15" s="11"/>
      <c r="W15" s="11">
        <v>41130</v>
      </c>
    </row>
    <row r="16" ht="18.75" customHeight="1" spans="1:23">
      <c r="A16" s="9" t="s">
        <v>206</v>
      </c>
      <c r="B16" s="9" t="s">
        <v>207</v>
      </c>
      <c r="C16" s="10" t="s">
        <v>205</v>
      </c>
      <c r="D16" s="9" t="s">
        <v>56</v>
      </c>
      <c r="E16" s="9" t="s">
        <v>75</v>
      </c>
      <c r="F16" s="9" t="s">
        <v>76</v>
      </c>
      <c r="G16" s="9" t="s">
        <v>208</v>
      </c>
      <c r="H16" s="9" t="s">
        <v>209</v>
      </c>
      <c r="I16" s="11">
        <v>9048.6</v>
      </c>
      <c r="J16" s="11"/>
      <c r="K16" s="11"/>
      <c r="L16" s="11"/>
      <c r="M16" s="11"/>
      <c r="N16" s="11"/>
      <c r="O16" s="11"/>
      <c r="P16" s="24"/>
      <c r="Q16" s="11"/>
      <c r="R16" s="11">
        <v>9048.6</v>
      </c>
      <c r="S16" s="11"/>
      <c r="T16" s="11"/>
      <c r="U16" s="11"/>
      <c r="V16" s="11"/>
      <c r="W16" s="11">
        <v>9048.6</v>
      </c>
    </row>
    <row r="17" ht="18.75" customHeight="1" spans="1:23">
      <c r="A17" s="9" t="s">
        <v>206</v>
      </c>
      <c r="B17" s="9" t="s">
        <v>207</v>
      </c>
      <c r="C17" s="10" t="s">
        <v>205</v>
      </c>
      <c r="D17" s="9" t="s">
        <v>56</v>
      </c>
      <c r="E17" s="9" t="s">
        <v>75</v>
      </c>
      <c r="F17" s="9" t="s">
        <v>76</v>
      </c>
      <c r="G17" s="9" t="s">
        <v>208</v>
      </c>
      <c r="H17" s="9" t="s">
        <v>209</v>
      </c>
      <c r="I17" s="11">
        <v>772421.4</v>
      </c>
      <c r="J17" s="11"/>
      <c r="K17" s="11"/>
      <c r="L17" s="11"/>
      <c r="M17" s="11"/>
      <c r="N17" s="11"/>
      <c r="O17" s="11"/>
      <c r="P17" s="24"/>
      <c r="Q17" s="11"/>
      <c r="R17" s="11">
        <v>772421.4</v>
      </c>
      <c r="S17" s="11"/>
      <c r="T17" s="11"/>
      <c r="U17" s="11"/>
      <c r="V17" s="11"/>
      <c r="W17" s="11">
        <v>772421.4</v>
      </c>
    </row>
    <row r="18" ht="18.75" customHeight="1" spans="1:23">
      <c r="A18" s="24"/>
      <c r="B18" s="24"/>
      <c r="C18" s="10" t="s">
        <v>210</v>
      </c>
      <c r="D18" s="24"/>
      <c r="E18" s="24"/>
      <c r="F18" s="24"/>
      <c r="G18" s="24"/>
      <c r="H18" s="24"/>
      <c r="I18" s="11">
        <v>576</v>
      </c>
      <c r="J18" s="11">
        <v>576</v>
      </c>
      <c r="K18" s="11">
        <v>576</v>
      </c>
      <c r="L18" s="11"/>
      <c r="M18" s="11"/>
      <c r="N18" s="11"/>
      <c r="O18" s="11"/>
      <c r="P18" s="24"/>
      <c r="Q18" s="11"/>
      <c r="R18" s="11"/>
      <c r="S18" s="11"/>
      <c r="T18" s="11"/>
      <c r="U18" s="11"/>
      <c r="V18" s="11"/>
      <c r="W18" s="11"/>
    </row>
    <row r="19" ht="18.75" customHeight="1" spans="1:23">
      <c r="A19" s="9" t="s">
        <v>197</v>
      </c>
      <c r="B19" s="9" t="s">
        <v>211</v>
      </c>
      <c r="C19" s="10" t="s">
        <v>210</v>
      </c>
      <c r="D19" s="9" t="s">
        <v>56</v>
      </c>
      <c r="E19" s="9" t="s">
        <v>79</v>
      </c>
      <c r="F19" s="9" t="s">
        <v>80</v>
      </c>
      <c r="G19" s="9" t="s">
        <v>199</v>
      </c>
      <c r="H19" s="9" t="s">
        <v>200</v>
      </c>
      <c r="I19" s="11">
        <v>576</v>
      </c>
      <c r="J19" s="11">
        <v>576</v>
      </c>
      <c r="K19" s="11">
        <v>576</v>
      </c>
      <c r="L19" s="11"/>
      <c r="M19" s="11"/>
      <c r="N19" s="11"/>
      <c r="O19" s="11"/>
      <c r="P19" s="24"/>
      <c r="Q19" s="11"/>
      <c r="R19" s="11"/>
      <c r="S19" s="11"/>
      <c r="T19" s="11"/>
      <c r="U19" s="11"/>
      <c r="V19" s="11"/>
      <c r="W19" s="11"/>
    </row>
    <row r="20" ht="18.75" customHeight="1" spans="1:23">
      <c r="A20" s="24"/>
      <c r="B20" s="24"/>
      <c r="C20" s="10" t="s">
        <v>212</v>
      </c>
      <c r="D20" s="24"/>
      <c r="E20" s="24"/>
      <c r="F20" s="24"/>
      <c r="G20" s="24"/>
      <c r="H20" s="24"/>
      <c r="I20" s="11">
        <v>152520</v>
      </c>
      <c r="J20" s="11">
        <v>152520</v>
      </c>
      <c r="K20" s="11">
        <v>152520</v>
      </c>
      <c r="L20" s="11"/>
      <c r="M20" s="11"/>
      <c r="N20" s="11"/>
      <c r="O20" s="11"/>
      <c r="P20" s="24"/>
      <c r="Q20" s="11"/>
      <c r="R20" s="11"/>
      <c r="S20" s="11"/>
      <c r="T20" s="11"/>
      <c r="U20" s="11"/>
      <c r="V20" s="11"/>
      <c r="W20" s="11"/>
    </row>
    <row r="21" ht="18.75" customHeight="1" spans="1:23">
      <c r="A21" s="9" t="s">
        <v>197</v>
      </c>
      <c r="B21" s="9" t="s">
        <v>213</v>
      </c>
      <c r="C21" s="10" t="s">
        <v>212</v>
      </c>
      <c r="D21" s="9" t="s">
        <v>56</v>
      </c>
      <c r="E21" s="9" t="s">
        <v>75</v>
      </c>
      <c r="F21" s="9" t="s">
        <v>76</v>
      </c>
      <c r="G21" s="9" t="s">
        <v>214</v>
      </c>
      <c r="H21" s="9" t="s">
        <v>215</v>
      </c>
      <c r="I21" s="11">
        <v>152520</v>
      </c>
      <c r="J21" s="11">
        <v>152520</v>
      </c>
      <c r="K21" s="11">
        <v>152520</v>
      </c>
      <c r="L21" s="11"/>
      <c r="M21" s="11"/>
      <c r="N21" s="11"/>
      <c r="O21" s="11"/>
      <c r="P21" s="24"/>
      <c r="Q21" s="11"/>
      <c r="R21" s="11"/>
      <c r="S21" s="11"/>
      <c r="T21" s="11"/>
      <c r="U21" s="11"/>
      <c r="V21" s="11"/>
      <c r="W21" s="11"/>
    </row>
    <row r="22" ht="18.75" customHeight="1" spans="1:23">
      <c r="A22" s="12" t="s">
        <v>32</v>
      </c>
      <c r="B22" s="12"/>
      <c r="C22" s="12"/>
      <c r="D22" s="12"/>
      <c r="E22" s="12"/>
      <c r="F22" s="12"/>
      <c r="G22" s="12"/>
      <c r="H22" s="12"/>
      <c r="I22" s="11">
        <v>1000096.38</v>
      </c>
      <c r="J22" s="11">
        <v>177496.38</v>
      </c>
      <c r="K22" s="11">
        <v>177496.38</v>
      </c>
      <c r="L22" s="11"/>
      <c r="M22" s="11"/>
      <c r="N22" s="11"/>
      <c r="O22" s="11"/>
      <c r="P22" s="11"/>
      <c r="Q22" s="11"/>
      <c r="R22" s="11">
        <v>822600</v>
      </c>
      <c r="S22" s="11"/>
      <c r="T22" s="11"/>
      <c r="U22" s="11"/>
      <c r="V22" s="11"/>
      <c r="W22" s="11">
        <v>822600</v>
      </c>
    </row>
  </sheetData>
  <mergeCells count="28">
    <mergeCell ref="A3:W3"/>
    <mergeCell ref="A4:H4"/>
    <mergeCell ref="J5:M5"/>
    <mergeCell ref="N5:P5"/>
    <mergeCell ref="R5:W5"/>
    <mergeCell ref="A22:H2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ageMargins left="0.75" right="0.75" top="1" bottom="1" header="0.511805555555556" footer="0.511805555555556"/>
  <pageSetup paperSize="1" pageOrder="overThenDown"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8"/>
  <sheetViews>
    <sheetView showZeros="0" workbookViewId="0">
      <pane ySplit="1" topLeftCell="A2" activePane="bottomLeft" state="frozen"/>
      <selection/>
      <selection pane="bottomLeft" activeCell="D5" sqref="D5"/>
    </sheetView>
  </sheetViews>
  <sheetFormatPr defaultColWidth="8.85185185185185" defaultRowHeight="15" customHeight="1"/>
  <cols>
    <col min="1" max="1" width="44.4166666666667" customWidth="1"/>
    <col min="2" max="2" width="41.5462962962963" customWidth="1"/>
    <col min="3" max="4" width="13.8425925925926" customWidth="1"/>
    <col min="5" max="5" width="26.8425925925926" customWidth="1"/>
    <col min="6" max="8" width="10" customWidth="1"/>
    <col min="9" max="9" width="13.7037037037037" customWidth="1"/>
    <col min="10" max="10" width="27.9814814814815" customWidth="1"/>
  </cols>
  <sheetData>
    <row r="1" ht="45" customHeight="1" spans="1:10">
      <c r="A1" s="30" t="s">
        <v>216</v>
      </c>
      <c r="B1" s="30"/>
      <c r="C1" s="30"/>
      <c r="D1" s="30"/>
      <c r="E1" s="30"/>
      <c r="F1" s="30"/>
      <c r="G1" s="30"/>
      <c r="H1" s="30"/>
      <c r="I1" s="30"/>
      <c r="J1" s="30"/>
    </row>
    <row r="2" ht="20.25" customHeight="1" spans="1:10">
      <c r="A2" s="20" t="str">
        <f>"单位名称："&amp;"华宁第二小学"</f>
        <v>单位名称：华宁第二小学</v>
      </c>
      <c r="B2" s="20"/>
      <c r="C2" s="20"/>
      <c r="D2" s="20"/>
      <c r="E2" s="20"/>
      <c r="F2" s="20"/>
      <c r="G2" s="20"/>
      <c r="H2" s="20"/>
      <c r="I2" s="20"/>
      <c r="J2" s="20"/>
    </row>
    <row r="3" ht="20.25" customHeight="1" spans="1:10">
      <c r="A3" s="31" t="s">
        <v>217</v>
      </c>
      <c r="B3" s="31" t="s">
        <v>218</v>
      </c>
      <c r="C3" s="31" t="s">
        <v>219</v>
      </c>
      <c r="D3" s="31" t="s">
        <v>220</v>
      </c>
      <c r="E3" s="31" t="s">
        <v>221</v>
      </c>
      <c r="F3" s="31" t="s">
        <v>222</v>
      </c>
      <c r="G3" s="31" t="s">
        <v>223</v>
      </c>
      <c r="H3" s="31" t="s">
        <v>224</v>
      </c>
      <c r="I3" s="31" t="s">
        <v>225</v>
      </c>
      <c r="J3" s="31" t="s">
        <v>226</v>
      </c>
    </row>
    <row r="4" ht="46.5" customHeight="1" spans="1:10">
      <c r="A4" s="31"/>
      <c r="B4" s="31"/>
      <c r="C4" s="31"/>
      <c r="D4" s="31"/>
      <c r="E4" s="31"/>
      <c r="F4" s="31"/>
      <c r="G4" s="31"/>
      <c r="H4" s="31"/>
      <c r="I4" s="31"/>
      <c r="J4" s="31"/>
    </row>
    <row r="5" ht="20.25" customHeight="1" spans="1:10">
      <c r="A5" s="32">
        <v>1</v>
      </c>
      <c r="B5" s="32">
        <v>2</v>
      </c>
      <c r="C5" s="32">
        <v>3</v>
      </c>
      <c r="D5" s="32">
        <v>4</v>
      </c>
      <c r="E5" s="32">
        <v>5</v>
      </c>
      <c r="F5" s="32">
        <v>6</v>
      </c>
      <c r="G5" s="32">
        <v>7</v>
      </c>
      <c r="H5" s="32">
        <v>8</v>
      </c>
      <c r="I5" s="32">
        <v>9</v>
      </c>
      <c r="J5" s="32">
        <v>10</v>
      </c>
    </row>
    <row r="6" ht="20.25" customHeight="1" spans="1:10">
      <c r="A6" t="s">
        <v>56</v>
      </c>
      <c r="B6" s="24"/>
      <c r="C6" s="24"/>
      <c r="E6" s="36"/>
      <c r="F6" s="36"/>
      <c r="G6" s="36"/>
      <c r="H6" s="36"/>
      <c r="I6" s="36"/>
      <c r="J6" s="36"/>
    </row>
    <row r="7" ht="20.25" customHeight="1" spans="1:10">
      <c r="A7" s="47" t="s">
        <v>210</v>
      </c>
      <c r="B7" s="24" t="s">
        <v>227</v>
      </c>
      <c r="C7" s="25"/>
      <c r="D7" s="25"/>
      <c r="E7" s="36"/>
      <c r="F7" s="36"/>
      <c r="G7" s="36"/>
      <c r="H7" s="36"/>
      <c r="I7" s="36"/>
      <c r="J7" s="36"/>
    </row>
    <row r="8" ht="20.25" customHeight="1" spans="1:10">
      <c r="A8" s="24"/>
      <c r="B8" s="24"/>
      <c r="C8" s="24" t="s">
        <v>228</v>
      </c>
      <c r="D8" s="48" t="s">
        <v>229</v>
      </c>
      <c r="E8" s="49" t="s">
        <v>230</v>
      </c>
      <c r="F8" s="37" t="s">
        <v>231</v>
      </c>
      <c r="G8" s="25" t="s">
        <v>49</v>
      </c>
      <c r="H8" s="37" t="s">
        <v>232</v>
      </c>
      <c r="I8" s="37" t="s">
        <v>233</v>
      </c>
      <c r="J8" s="49" t="s">
        <v>234</v>
      </c>
    </row>
    <row r="9" ht="20.25" customHeight="1" spans="1:10">
      <c r="A9" s="24"/>
      <c r="B9" s="24"/>
      <c r="C9" s="24" t="s">
        <v>228</v>
      </c>
      <c r="D9" s="48" t="s">
        <v>235</v>
      </c>
      <c r="E9" s="49" t="s">
        <v>236</v>
      </c>
      <c r="F9" s="37" t="s">
        <v>237</v>
      </c>
      <c r="G9" s="25" t="s">
        <v>238</v>
      </c>
      <c r="H9" s="37" t="s">
        <v>239</v>
      </c>
      <c r="I9" s="37" t="s">
        <v>233</v>
      </c>
      <c r="J9" s="49" t="s">
        <v>236</v>
      </c>
    </row>
    <row r="10" ht="20.25" customHeight="1" spans="1:10">
      <c r="A10" s="24"/>
      <c r="B10" s="24"/>
      <c r="C10" s="24" t="s">
        <v>228</v>
      </c>
      <c r="D10" s="48" t="s">
        <v>240</v>
      </c>
      <c r="E10" s="49" t="s">
        <v>241</v>
      </c>
      <c r="F10" s="37" t="s">
        <v>237</v>
      </c>
      <c r="G10" s="25" t="s">
        <v>242</v>
      </c>
      <c r="H10" s="37" t="s">
        <v>239</v>
      </c>
      <c r="I10" s="37" t="s">
        <v>233</v>
      </c>
      <c r="J10" s="49" t="s">
        <v>241</v>
      </c>
    </row>
    <row r="11" ht="20.25" customHeight="1" spans="1:10">
      <c r="A11" s="24"/>
      <c r="B11" s="24"/>
      <c r="C11" s="24" t="s">
        <v>243</v>
      </c>
      <c r="D11" s="48" t="s">
        <v>244</v>
      </c>
      <c r="E11" s="49" t="s">
        <v>245</v>
      </c>
      <c r="F11" s="37" t="s">
        <v>237</v>
      </c>
      <c r="G11" s="25" t="s">
        <v>246</v>
      </c>
      <c r="H11" s="37" t="s">
        <v>239</v>
      </c>
      <c r="I11" s="37" t="s">
        <v>233</v>
      </c>
      <c r="J11" s="49" t="s">
        <v>245</v>
      </c>
    </row>
    <row r="12" ht="20.25" customHeight="1" spans="1:10">
      <c r="A12" s="24"/>
      <c r="B12" s="24"/>
      <c r="C12" s="24" t="s">
        <v>247</v>
      </c>
      <c r="D12" s="48" t="s">
        <v>248</v>
      </c>
      <c r="E12" s="49" t="s">
        <v>249</v>
      </c>
      <c r="F12" s="37" t="s">
        <v>237</v>
      </c>
      <c r="G12" s="25" t="s">
        <v>246</v>
      </c>
      <c r="H12" s="37" t="s">
        <v>239</v>
      </c>
      <c r="I12" s="37" t="s">
        <v>233</v>
      </c>
      <c r="J12" s="49" t="s">
        <v>250</v>
      </c>
    </row>
    <row r="13" ht="20.25" customHeight="1" spans="1:10">
      <c r="A13" s="47" t="s">
        <v>212</v>
      </c>
      <c r="B13" s="24" t="s">
        <v>251</v>
      </c>
      <c r="C13" s="24"/>
      <c r="D13" s="24"/>
      <c r="E13" s="24"/>
      <c r="F13" s="24"/>
      <c r="G13" s="24"/>
      <c r="H13" s="24"/>
      <c r="I13" s="24"/>
      <c r="J13" s="24"/>
    </row>
    <row r="14" ht="20.25" customHeight="1" spans="1:10">
      <c r="A14" s="24"/>
      <c r="B14" s="24"/>
      <c r="C14" s="24" t="s">
        <v>228</v>
      </c>
      <c r="D14" s="48" t="s">
        <v>229</v>
      </c>
      <c r="E14" s="49" t="s">
        <v>230</v>
      </c>
      <c r="F14" s="37" t="s">
        <v>231</v>
      </c>
      <c r="G14" s="25" t="s">
        <v>252</v>
      </c>
      <c r="H14" s="37" t="s">
        <v>232</v>
      </c>
      <c r="I14" s="37" t="s">
        <v>233</v>
      </c>
      <c r="J14" s="49" t="s">
        <v>253</v>
      </c>
    </row>
    <row r="15" ht="20.25" customHeight="1" spans="1:10">
      <c r="A15" s="24"/>
      <c r="B15" s="24"/>
      <c r="C15" s="24" t="s">
        <v>228</v>
      </c>
      <c r="D15" s="48" t="s">
        <v>235</v>
      </c>
      <c r="E15" s="49" t="s">
        <v>236</v>
      </c>
      <c r="F15" s="37" t="s">
        <v>237</v>
      </c>
      <c r="G15" s="25" t="s">
        <v>238</v>
      </c>
      <c r="H15" s="37" t="s">
        <v>239</v>
      </c>
      <c r="I15" s="37" t="s">
        <v>233</v>
      </c>
      <c r="J15" s="49" t="s">
        <v>254</v>
      </c>
    </row>
    <row r="16" ht="20.25" customHeight="1" spans="1:10">
      <c r="A16" s="24"/>
      <c r="B16" s="24"/>
      <c r="C16" s="24" t="s">
        <v>228</v>
      </c>
      <c r="D16" s="48" t="s">
        <v>240</v>
      </c>
      <c r="E16" s="49" t="s">
        <v>241</v>
      </c>
      <c r="F16" s="37" t="s">
        <v>255</v>
      </c>
      <c r="G16" s="25" t="s">
        <v>242</v>
      </c>
      <c r="H16" s="37" t="s">
        <v>239</v>
      </c>
      <c r="I16" s="37" t="s">
        <v>233</v>
      </c>
      <c r="J16" s="49" t="s">
        <v>256</v>
      </c>
    </row>
    <row r="17" ht="20.25" customHeight="1" spans="1:10">
      <c r="A17" s="24"/>
      <c r="B17" s="24"/>
      <c r="C17" s="24" t="s">
        <v>243</v>
      </c>
      <c r="D17" s="48" t="s">
        <v>244</v>
      </c>
      <c r="E17" s="49" t="s">
        <v>245</v>
      </c>
      <c r="F17" s="37" t="s">
        <v>237</v>
      </c>
      <c r="G17" s="25" t="s">
        <v>246</v>
      </c>
      <c r="H17" s="37" t="s">
        <v>239</v>
      </c>
      <c r="I17" s="37" t="s">
        <v>233</v>
      </c>
      <c r="J17" s="49" t="s">
        <v>257</v>
      </c>
    </row>
    <row r="18" ht="20.25" customHeight="1" spans="1:10">
      <c r="A18" s="24"/>
      <c r="B18" s="24"/>
      <c r="C18" s="24" t="s">
        <v>243</v>
      </c>
      <c r="D18" s="48" t="s">
        <v>244</v>
      </c>
      <c r="E18" s="49" t="s">
        <v>258</v>
      </c>
      <c r="F18" s="37" t="s">
        <v>231</v>
      </c>
      <c r="G18" s="25" t="s">
        <v>259</v>
      </c>
      <c r="H18" s="37" t="s">
        <v>260</v>
      </c>
      <c r="I18" s="37" t="s">
        <v>261</v>
      </c>
      <c r="J18" s="49" t="s">
        <v>262</v>
      </c>
    </row>
    <row r="19" ht="20.25" customHeight="1" spans="1:10">
      <c r="A19" s="24"/>
      <c r="B19" s="24"/>
      <c r="C19" s="24" t="s">
        <v>247</v>
      </c>
      <c r="D19" s="48" t="s">
        <v>248</v>
      </c>
      <c r="E19" s="49" t="s">
        <v>249</v>
      </c>
      <c r="F19" s="37" t="s">
        <v>237</v>
      </c>
      <c r="G19" s="25" t="s">
        <v>246</v>
      </c>
      <c r="H19" s="37" t="s">
        <v>239</v>
      </c>
      <c r="I19" s="37" t="s">
        <v>233</v>
      </c>
      <c r="J19" s="49" t="s">
        <v>263</v>
      </c>
    </row>
    <row r="20" ht="20.25" customHeight="1" spans="1:10">
      <c r="A20" s="47" t="s">
        <v>196</v>
      </c>
      <c r="B20" s="24" t="s">
        <v>264</v>
      </c>
      <c r="C20" s="24"/>
      <c r="D20" s="24"/>
      <c r="E20" s="24"/>
      <c r="F20" s="24"/>
      <c r="G20" s="24"/>
      <c r="H20" s="24"/>
      <c r="I20" s="24"/>
      <c r="J20" s="24"/>
    </row>
    <row r="21" ht="20.25" customHeight="1" spans="1:10">
      <c r="A21" s="24"/>
      <c r="B21" s="24"/>
      <c r="C21" s="24" t="s">
        <v>228</v>
      </c>
      <c r="D21" s="48" t="s">
        <v>229</v>
      </c>
      <c r="E21" s="49" t="s">
        <v>230</v>
      </c>
      <c r="F21" s="37" t="s">
        <v>231</v>
      </c>
      <c r="G21" s="25" t="s">
        <v>252</v>
      </c>
      <c r="H21" s="37" t="s">
        <v>232</v>
      </c>
      <c r="I21" s="37" t="s">
        <v>233</v>
      </c>
      <c r="J21" s="49" t="s">
        <v>265</v>
      </c>
    </row>
    <row r="22" ht="20.25" customHeight="1" spans="1:10">
      <c r="A22" s="24"/>
      <c r="B22" s="24"/>
      <c r="C22" s="24" t="s">
        <v>228</v>
      </c>
      <c r="D22" s="48" t="s">
        <v>235</v>
      </c>
      <c r="E22" s="49" t="s">
        <v>236</v>
      </c>
      <c r="F22" s="37" t="s">
        <v>237</v>
      </c>
      <c r="G22" s="25" t="s">
        <v>238</v>
      </c>
      <c r="H22" s="37" t="s">
        <v>239</v>
      </c>
      <c r="I22" s="37" t="s">
        <v>233</v>
      </c>
      <c r="J22" s="49" t="s">
        <v>254</v>
      </c>
    </row>
    <row r="23" ht="20.25" customHeight="1" spans="1:10">
      <c r="A23" s="24"/>
      <c r="B23" s="24"/>
      <c r="C23" s="24" t="s">
        <v>228</v>
      </c>
      <c r="D23" s="48" t="s">
        <v>235</v>
      </c>
      <c r="E23" s="49" t="s">
        <v>266</v>
      </c>
      <c r="F23" s="37" t="s">
        <v>237</v>
      </c>
      <c r="G23" s="25" t="s">
        <v>238</v>
      </c>
      <c r="H23" s="37" t="s">
        <v>239</v>
      </c>
      <c r="I23" s="37" t="s">
        <v>233</v>
      </c>
      <c r="J23" s="49" t="s">
        <v>267</v>
      </c>
    </row>
    <row r="24" ht="20.25" customHeight="1" spans="1:10">
      <c r="A24" s="24"/>
      <c r="B24" s="24"/>
      <c r="C24" s="24" t="s">
        <v>243</v>
      </c>
      <c r="D24" s="48" t="s">
        <v>244</v>
      </c>
      <c r="E24" s="49" t="s">
        <v>245</v>
      </c>
      <c r="F24" s="37" t="s">
        <v>237</v>
      </c>
      <c r="G24" s="25" t="s">
        <v>246</v>
      </c>
      <c r="H24" s="37" t="s">
        <v>239</v>
      </c>
      <c r="I24" s="37" t="s">
        <v>233</v>
      </c>
      <c r="J24" s="49" t="s">
        <v>257</v>
      </c>
    </row>
    <row r="25" ht="20.25" customHeight="1" spans="1:10">
      <c r="A25" s="24"/>
      <c r="B25" s="24"/>
      <c r="C25" s="24" t="s">
        <v>247</v>
      </c>
      <c r="D25" s="48" t="s">
        <v>248</v>
      </c>
      <c r="E25" s="49" t="s">
        <v>249</v>
      </c>
      <c r="F25" s="37" t="s">
        <v>237</v>
      </c>
      <c r="G25" s="25" t="s">
        <v>246</v>
      </c>
      <c r="H25" s="37" t="s">
        <v>239</v>
      </c>
      <c r="I25" s="37" t="s">
        <v>233</v>
      </c>
      <c r="J25" s="49" t="s">
        <v>263</v>
      </c>
    </row>
    <row r="26" ht="20.25" customHeight="1" spans="1:10">
      <c r="A26" s="47" t="s">
        <v>205</v>
      </c>
      <c r="B26" s="24" t="s">
        <v>268</v>
      </c>
      <c r="C26" s="24"/>
      <c r="D26" s="24"/>
      <c r="E26" s="24"/>
      <c r="F26" s="24"/>
      <c r="G26" s="24"/>
      <c r="H26" s="24"/>
      <c r="I26" s="24"/>
      <c r="J26" s="24"/>
    </row>
    <row r="27" ht="20.25" customHeight="1" spans="1:10">
      <c r="A27" s="24"/>
      <c r="B27" s="24"/>
      <c r="C27" s="24" t="s">
        <v>228</v>
      </c>
      <c r="D27" s="48" t="s">
        <v>229</v>
      </c>
      <c r="E27" s="49" t="s">
        <v>230</v>
      </c>
      <c r="F27" s="37" t="s">
        <v>231</v>
      </c>
      <c r="G27" s="25" t="s">
        <v>269</v>
      </c>
      <c r="H27" s="37" t="s">
        <v>232</v>
      </c>
      <c r="I27" s="37" t="s">
        <v>233</v>
      </c>
      <c r="J27" s="49" t="s">
        <v>270</v>
      </c>
    </row>
    <row r="28" ht="20.25" customHeight="1" spans="1:10">
      <c r="A28" s="24"/>
      <c r="B28" s="24"/>
      <c r="C28" s="24" t="s">
        <v>228</v>
      </c>
      <c r="D28" s="48" t="s">
        <v>229</v>
      </c>
      <c r="E28" s="49" t="s">
        <v>271</v>
      </c>
      <c r="F28" s="37" t="s">
        <v>272</v>
      </c>
      <c r="G28" s="25" t="s">
        <v>269</v>
      </c>
      <c r="H28" s="37" t="s">
        <v>273</v>
      </c>
      <c r="I28" s="37" t="s">
        <v>233</v>
      </c>
      <c r="J28" s="49" t="s">
        <v>274</v>
      </c>
    </row>
    <row r="29" ht="20.25" customHeight="1" spans="1:10">
      <c r="A29" s="24"/>
      <c r="B29" s="24"/>
      <c r="C29" s="24" t="s">
        <v>228</v>
      </c>
      <c r="D29" s="48" t="s">
        <v>235</v>
      </c>
      <c r="E29" s="49" t="s">
        <v>236</v>
      </c>
      <c r="F29" s="37" t="s">
        <v>231</v>
      </c>
      <c r="G29" s="25" t="s">
        <v>275</v>
      </c>
      <c r="H29" s="37" t="s">
        <v>276</v>
      </c>
      <c r="I29" s="37" t="s">
        <v>233</v>
      </c>
      <c r="J29" s="49" t="s">
        <v>277</v>
      </c>
    </row>
    <row r="30" ht="20.25" customHeight="1" spans="1:10">
      <c r="A30" s="24"/>
      <c r="B30" s="24"/>
      <c r="C30" s="24" t="s">
        <v>228</v>
      </c>
      <c r="D30" s="48" t="s">
        <v>240</v>
      </c>
      <c r="E30" s="49" t="s">
        <v>241</v>
      </c>
      <c r="F30" s="37" t="s">
        <v>231</v>
      </c>
      <c r="G30" s="25" t="s">
        <v>47</v>
      </c>
      <c r="H30" s="37" t="s">
        <v>278</v>
      </c>
      <c r="I30" s="37" t="s">
        <v>233</v>
      </c>
      <c r="J30" s="49" t="s">
        <v>279</v>
      </c>
    </row>
    <row r="31" ht="20.25" customHeight="1" spans="1:10">
      <c r="A31" s="24"/>
      <c r="B31" s="24"/>
      <c r="C31" s="24" t="s">
        <v>243</v>
      </c>
      <c r="D31" s="48" t="s">
        <v>244</v>
      </c>
      <c r="E31" s="49" t="s">
        <v>245</v>
      </c>
      <c r="F31" s="37" t="s">
        <v>237</v>
      </c>
      <c r="G31" s="25" t="s">
        <v>246</v>
      </c>
      <c r="H31" s="37" t="s">
        <v>239</v>
      </c>
      <c r="I31" s="37" t="s">
        <v>233</v>
      </c>
      <c r="J31" s="49" t="s">
        <v>280</v>
      </c>
    </row>
    <row r="32" ht="20.25" customHeight="1" spans="1:10">
      <c r="A32" s="24"/>
      <c r="B32" s="24"/>
      <c r="C32" s="24" t="s">
        <v>247</v>
      </c>
      <c r="D32" s="48" t="s">
        <v>248</v>
      </c>
      <c r="E32" s="49" t="s">
        <v>249</v>
      </c>
      <c r="F32" s="37" t="s">
        <v>237</v>
      </c>
      <c r="G32" s="25" t="s">
        <v>242</v>
      </c>
      <c r="H32" s="37" t="s">
        <v>239</v>
      </c>
      <c r="I32" s="37" t="s">
        <v>233</v>
      </c>
      <c r="J32" s="49" t="s">
        <v>281</v>
      </c>
    </row>
    <row r="33" ht="20.25" customHeight="1" spans="1:10">
      <c r="A33" s="47" t="s">
        <v>201</v>
      </c>
      <c r="B33" s="24" t="s">
        <v>282</v>
      </c>
      <c r="C33" s="24"/>
      <c r="D33" s="24"/>
      <c r="E33" s="24"/>
      <c r="F33" s="24"/>
      <c r="G33" s="24"/>
      <c r="H33" s="24"/>
      <c r="I33" s="24"/>
      <c r="J33" s="24"/>
    </row>
    <row r="34" ht="20.25" customHeight="1" spans="1:10">
      <c r="A34" s="24"/>
      <c r="B34" s="24"/>
      <c r="C34" s="24" t="s">
        <v>228</v>
      </c>
      <c r="D34" s="48" t="s">
        <v>229</v>
      </c>
      <c r="E34" s="49" t="s">
        <v>230</v>
      </c>
      <c r="F34" s="37" t="s">
        <v>231</v>
      </c>
      <c r="G34" s="25" t="s">
        <v>283</v>
      </c>
      <c r="H34" s="37" t="s">
        <v>232</v>
      </c>
      <c r="I34" s="37" t="s">
        <v>233</v>
      </c>
      <c r="J34" s="49" t="s">
        <v>284</v>
      </c>
    </row>
    <row r="35" ht="20.25" customHeight="1" spans="1:10">
      <c r="A35" s="24"/>
      <c r="B35" s="24"/>
      <c r="C35" s="24" t="s">
        <v>228</v>
      </c>
      <c r="D35" s="48" t="s">
        <v>235</v>
      </c>
      <c r="E35" s="49" t="s">
        <v>236</v>
      </c>
      <c r="F35" s="37" t="s">
        <v>231</v>
      </c>
      <c r="G35" s="25" t="s">
        <v>238</v>
      </c>
      <c r="H35" s="37" t="s">
        <v>239</v>
      </c>
      <c r="I35" s="37" t="s">
        <v>233</v>
      </c>
      <c r="J35" s="49" t="s">
        <v>254</v>
      </c>
    </row>
    <row r="36" ht="20.25" customHeight="1" spans="1:10">
      <c r="A36" s="24"/>
      <c r="B36" s="24"/>
      <c r="C36" s="24" t="s">
        <v>228</v>
      </c>
      <c r="D36" s="48" t="s">
        <v>240</v>
      </c>
      <c r="E36" s="49" t="s">
        <v>241</v>
      </c>
      <c r="F36" s="37" t="s">
        <v>231</v>
      </c>
      <c r="G36" s="25" t="s">
        <v>242</v>
      </c>
      <c r="H36" s="37" t="s">
        <v>239</v>
      </c>
      <c r="I36" s="37" t="s">
        <v>233</v>
      </c>
      <c r="J36" s="49" t="s">
        <v>256</v>
      </c>
    </row>
    <row r="37" ht="20.25" customHeight="1" spans="1:10">
      <c r="A37" s="24"/>
      <c r="B37" s="24"/>
      <c r="C37" s="24" t="s">
        <v>243</v>
      </c>
      <c r="D37" s="48" t="s">
        <v>244</v>
      </c>
      <c r="E37" s="49" t="s">
        <v>245</v>
      </c>
      <c r="F37" s="37" t="s">
        <v>237</v>
      </c>
      <c r="G37" s="25" t="s">
        <v>246</v>
      </c>
      <c r="H37" s="37" t="s">
        <v>239</v>
      </c>
      <c r="I37" s="37" t="s">
        <v>233</v>
      </c>
      <c r="J37" s="49" t="s">
        <v>257</v>
      </c>
    </row>
    <row r="38" ht="20.25" customHeight="1" spans="1:10">
      <c r="A38" s="24"/>
      <c r="B38" s="24"/>
      <c r="C38" s="24" t="s">
        <v>247</v>
      </c>
      <c r="D38" s="48" t="s">
        <v>248</v>
      </c>
      <c r="E38" s="49" t="s">
        <v>249</v>
      </c>
      <c r="F38" s="37" t="s">
        <v>237</v>
      </c>
      <c r="G38" s="25" t="s">
        <v>246</v>
      </c>
      <c r="H38" s="37" t="s">
        <v>239</v>
      </c>
      <c r="I38" s="37" t="s">
        <v>233</v>
      </c>
      <c r="J38" s="49" t="s">
        <v>285</v>
      </c>
    </row>
  </sheetData>
  <mergeCells count="12">
    <mergeCell ref="A1:J1"/>
    <mergeCell ref="A2:J2"/>
    <mergeCell ref="A3:A4"/>
    <mergeCell ref="B3:B4"/>
    <mergeCell ref="C3:C4"/>
    <mergeCell ref="D3:D4"/>
    <mergeCell ref="E3:E4"/>
    <mergeCell ref="F3:F4"/>
    <mergeCell ref="G3:G4"/>
    <mergeCell ref="H3:H4"/>
    <mergeCell ref="I3:I4"/>
    <mergeCell ref="J3:J4"/>
  </mergeCells>
  <pageMargins left="0.75" right="0.75" top="1" bottom="1" header="0.511805555555556" footer="0.511805555555556"/>
  <pageSetup paperSize="1" pageOrder="overThenDown"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0"/>
  <sheetViews>
    <sheetView showZeros="0" workbookViewId="0">
      <pane ySplit="1" topLeftCell="A2" activePane="bottomLeft" state="frozen"/>
      <selection/>
      <selection pane="bottomLeft" activeCell="A10" sqref="A10:B10"/>
    </sheetView>
  </sheetViews>
  <sheetFormatPr defaultColWidth="8.85185185185185" defaultRowHeight="15" customHeight="1" outlineLevelCol="5"/>
  <cols>
    <col min="1" max="1" width="28.5740740740741" customWidth="1"/>
    <col min="2" max="2" width="17.1388888888889" customWidth="1"/>
    <col min="3" max="3" width="28.5740740740741" customWidth="1"/>
    <col min="4" max="6" width="21.4259259259259" customWidth="1"/>
  </cols>
  <sheetData>
    <row r="1" customHeight="1" spans="1:6">
      <c r="A1" s="1"/>
      <c r="B1" s="1"/>
      <c r="C1" s="1"/>
      <c r="D1" s="1"/>
      <c r="E1" s="1"/>
      <c r="F1" s="1"/>
    </row>
    <row r="2" ht="18.75" customHeight="1" spans="1:6">
      <c r="A2" s="2"/>
      <c r="B2" s="2"/>
      <c r="C2" s="2"/>
      <c r="D2" s="2"/>
      <c r="E2" s="2"/>
      <c r="F2" s="40" t="s">
        <v>286</v>
      </c>
    </row>
    <row r="3" ht="37.5" customHeight="1" spans="1:6">
      <c r="A3" s="4" t="s">
        <v>287</v>
      </c>
      <c r="B3" s="4"/>
      <c r="C3" s="4"/>
      <c r="D3" s="4"/>
      <c r="E3" s="4"/>
      <c r="F3" s="4"/>
    </row>
    <row r="4" ht="18.75" customHeight="1" spans="1:6">
      <c r="A4" s="41" t="str">
        <f>"单位名称："&amp;"华宁第二小学"</f>
        <v>单位名称：华宁第二小学</v>
      </c>
      <c r="B4" s="41"/>
      <c r="C4" s="41"/>
      <c r="D4" s="42"/>
      <c r="E4" s="42"/>
      <c r="F4" s="43" t="s">
        <v>29</v>
      </c>
    </row>
    <row r="5" ht="18.75" customHeight="1" spans="1:6">
      <c r="A5" s="13" t="s">
        <v>134</v>
      </c>
      <c r="B5" s="13" t="s">
        <v>59</v>
      </c>
      <c r="C5" s="13" t="s">
        <v>60</v>
      </c>
      <c r="D5" s="44" t="s">
        <v>288</v>
      </c>
      <c r="E5" s="44"/>
      <c r="F5" s="44"/>
    </row>
    <row r="6" ht="18.75" customHeight="1" spans="1:6">
      <c r="A6" s="13" t="s">
        <v>59</v>
      </c>
      <c r="B6" s="13" t="s">
        <v>59</v>
      </c>
      <c r="C6" s="13" t="s">
        <v>60</v>
      </c>
      <c r="D6" s="44" t="s">
        <v>34</v>
      </c>
      <c r="E6" s="44" t="s">
        <v>63</v>
      </c>
      <c r="F6" s="44" t="s">
        <v>64</v>
      </c>
    </row>
    <row r="7" ht="18.75" customHeight="1" spans="1:6">
      <c r="A7" s="14" t="s">
        <v>46</v>
      </c>
      <c r="B7" s="14">
        <v>2</v>
      </c>
      <c r="C7" s="14">
        <v>3</v>
      </c>
      <c r="D7" s="14" t="s">
        <v>49</v>
      </c>
      <c r="E7" s="14" t="s">
        <v>50</v>
      </c>
      <c r="F7" s="14" t="s">
        <v>51</v>
      </c>
    </row>
    <row r="8" ht="20.25" customHeight="1" spans="1:6">
      <c r="A8" s="16"/>
      <c r="B8" s="16"/>
      <c r="C8" s="16"/>
      <c r="D8" s="17"/>
      <c r="E8" s="17"/>
      <c r="F8" s="17"/>
    </row>
    <row r="9" ht="20.25" customHeight="1" spans="1:6">
      <c r="A9" s="45" t="s">
        <v>105</v>
      </c>
      <c r="B9" s="45"/>
      <c r="C9" s="45"/>
      <c r="D9" s="46"/>
      <c r="E9" s="46"/>
      <c r="F9" s="46"/>
    </row>
    <row r="10" customHeight="1" spans="1:2">
      <c r="A10" s="19" t="s">
        <v>289</v>
      </c>
      <c r="B10" s="19"/>
    </row>
  </sheetData>
  <mergeCells count="8">
    <mergeCell ref="A3:F3"/>
    <mergeCell ref="A4:C4"/>
    <mergeCell ref="D5:F5"/>
    <mergeCell ref="A9:C9"/>
    <mergeCell ref="A10:B10"/>
    <mergeCell ref="A5:A6"/>
    <mergeCell ref="B5:B6"/>
    <mergeCell ref="C5:C6"/>
  </mergeCells>
  <pageMargins left="0.75" right="0.75" top="1" bottom="1" header="0.511805555555556" footer="0.511805555555556"/>
  <pageSetup paperSize="1" pageOrder="overThenDown"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0"/>
  <sheetViews>
    <sheetView showZeros="0" zoomScale="66" zoomScaleNormal="66" workbookViewId="0">
      <pane ySplit="1" topLeftCell="A2" activePane="bottomLeft" state="frozen"/>
      <selection/>
      <selection pane="bottomLeft" activeCell="G21" sqref="G21"/>
    </sheetView>
  </sheetViews>
  <sheetFormatPr defaultColWidth="8.85185185185185" defaultRowHeight="15" customHeight="1"/>
  <cols>
    <col min="1" max="1" width="32.9907407407407" customWidth="1"/>
    <col min="2" max="2" width="31.2777777777778" customWidth="1"/>
    <col min="3" max="3" width="31.4166666666667" customWidth="1"/>
    <col min="4" max="4" width="11.4166666666667" customWidth="1"/>
    <col min="5" max="7" width="16.2777777777778" customWidth="1"/>
    <col min="8" max="11" width="16.4166666666667" customWidth="1"/>
    <col min="12" max="17" width="16.2777777777778" customWidth="1"/>
  </cols>
  <sheetData>
    <row r="1" ht="45" customHeight="1" spans="1:17">
      <c r="A1" s="30" t="s">
        <v>290</v>
      </c>
      <c r="B1" s="30"/>
      <c r="C1" s="30"/>
      <c r="D1" s="30"/>
      <c r="E1" s="30"/>
      <c r="F1" s="30"/>
      <c r="G1" s="30"/>
      <c r="H1" s="30"/>
      <c r="I1" s="30"/>
      <c r="J1" s="30"/>
      <c r="K1" s="30"/>
      <c r="L1" s="30"/>
      <c r="M1" s="30"/>
      <c r="N1" s="38"/>
      <c r="O1" s="38"/>
      <c r="P1" s="38"/>
      <c r="Q1" s="38"/>
    </row>
    <row r="2" ht="20.25" customHeight="1" spans="1:17">
      <c r="A2" s="20" t="str">
        <f>"单位名称："&amp;"华宁第二小学"</f>
        <v>单位名称：华宁第二小学</v>
      </c>
      <c r="B2" s="20"/>
      <c r="C2" s="20"/>
      <c r="D2" s="20"/>
      <c r="E2" s="20"/>
      <c r="F2" s="20"/>
      <c r="G2" s="20"/>
      <c r="H2" s="20"/>
      <c r="I2" s="20"/>
      <c r="J2" s="20"/>
      <c r="K2" s="20"/>
      <c r="L2" s="20"/>
      <c r="M2" s="20"/>
      <c r="N2" s="20"/>
      <c r="O2" s="20"/>
      <c r="P2" s="20"/>
      <c r="Q2" s="21" t="s">
        <v>29</v>
      </c>
    </row>
    <row r="3" ht="20.25" customHeight="1" spans="1:17">
      <c r="A3" s="23" t="s">
        <v>291</v>
      </c>
      <c r="B3" s="23" t="s">
        <v>292</v>
      </c>
      <c r="C3" s="23" t="s">
        <v>293</v>
      </c>
      <c r="D3" s="23" t="s">
        <v>294</v>
      </c>
      <c r="E3" s="23" t="s">
        <v>295</v>
      </c>
      <c r="F3" s="23" t="s">
        <v>296</v>
      </c>
      <c r="G3" s="23" t="s">
        <v>141</v>
      </c>
      <c r="H3" s="23"/>
      <c r="I3" s="23"/>
      <c r="J3" s="23"/>
      <c r="K3" s="23"/>
      <c r="L3" s="23"/>
      <c r="M3" s="23"/>
      <c r="N3" s="23"/>
      <c r="O3" s="23"/>
      <c r="P3" s="23"/>
      <c r="Q3" s="23"/>
    </row>
    <row r="4" ht="20.25" customHeight="1" spans="1:17">
      <c r="A4" s="23" t="s">
        <v>297</v>
      </c>
      <c r="B4" s="23" t="s">
        <v>292</v>
      </c>
      <c r="C4" s="23" t="s">
        <v>293</v>
      </c>
      <c r="D4" s="23" t="s">
        <v>294</v>
      </c>
      <c r="E4" s="23" t="s">
        <v>295</v>
      </c>
      <c r="F4" s="23" t="s">
        <v>296</v>
      </c>
      <c r="G4" s="23" t="s">
        <v>32</v>
      </c>
      <c r="H4" s="23" t="s">
        <v>35</v>
      </c>
      <c r="I4" s="23" t="s">
        <v>298</v>
      </c>
      <c r="J4" s="23" t="s">
        <v>299</v>
      </c>
      <c r="K4" s="23" t="s">
        <v>38</v>
      </c>
      <c r="L4" s="23" t="s">
        <v>300</v>
      </c>
      <c r="M4" s="23" t="s">
        <v>62</v>
      </c>
      <c r="N4" s="23"/>
      <c r="O4" s="23"/>
      <c r="P4" s="23"/>
      <c r="Q4" s="23"/>
    </row>
    <row r="5" ht="32.4" customHeight="1" spans="1:17">
      <c r="A5" s="23"/>
      <c r="B5" s="23"/>
      <c r="C5" s="23"/>
      <c r="D5" s="23"/>
      <c r="E5" s="23"/>
      <c r="F5" s="23"/>
      <c r="G5" s="23"/>
      <c r="H5" s="23" t="s">
        <v>34</v>
      </c>
      <c r="I5" s="23"/>
      <c r="J5" s="23"/>
      <c r="K5" s="23"/>
      <c r="L5" s="23" t="s">
        <v>34</v>
      </c>
      <c r="M5" s="23" t="s">
        <v>41</v>
      </c>
      <c r="N5" s="23" t="s">
        <v>42</v>
      </c>
      <c r="O5" s="39" t="s">
        <v>43</v>
      </c>
      <c r="P5" s="39" t="s">
        <v>44</v>
      </c>
      <c r="Q5" s="39" t="s">
        <v>45</v>
      </c>
    </row>
    <row r="6" ht="20.25" customHeight="1" spans="1:17">
      <c r="A6" s="32">
        <v>1</v>
      </c>
      <c r="B6" s="32">
        <v>2</v>
      </c>
      <c r="C6" s="32">
        <v>3</v>
      </c>
      <c r="D6" s="32">
        <v>4</v>
      </c>
      <c r="E6" s="32">
        <v>5</v>
      </c>
      <c r="F6" s="32">
        <v>6</v>
      </c>
      <c r="G6" s="32">
        <v>7</v>
      </c>
      <c r="H6" s="32">
        <v>8</v>
      </c>
      <c r="I6" s="32">
        <v>9</v>
      </c>
      <c r="J6" s="32">
        <v>10</v>
      </c>
      <c r="K6" s="32">
        <v>11</v>
      </c>
      <c r="L6" s="32">
        <v>12</v>
      </c>
      <c r="M6" s="32">
        <v>13</v>
      </c>
      <c r="N6" s="32">
        <v>14</v>
      </c>
      <c r="O6" s="32">
        <v>15</v>
      </c>
      <c r="P6" s="32">
        <v>16</v>
      </c>
      <c r="Q6" s="32">
        <v>17</v>
      </c>
    </row>
    <row r="7" ht="20.25" customHeight="1" spans="1:17">
      <c r="A7" s="35"/>
      <c r="B7" s="24"/>
      <c r="C7" s="24"/>
      <c r="D7" s="36"/>
      <c r="E7" s="36"/>
      <c r="F7" s="36"/>
      <c r="G7" s="36"/>
      <c r="H7" s="36"/>
      <c r="I7" s="36"/>
      <c r="J7" s="33"/>
      <c r="K7" s="33"/>
      <c r="L7" s="36"/>
      <c r="M7" s="36"/>
      <c r="N7" s="36"/>
      <c r="O7" s="36"/>
      <c r="P7" s="36"/>
      <c r="Q7" s="36"/>
    </row>
    <row r="8" ht="20.25" customHeight="1" spans="1:17">
      <c r="A8" s="24"/>
      <c r="B8" s="24"/>
      <c r="C8" s="24"/>
      <c r="D8" s="37"/>
      <c r="E8" s="25"/>
      <c r="F8" s="36"/>
      <c r="G8" s="36"/>
      <c r="H8" s="33"/>
      <c r="I8" s="33"/>
      <c r="J8" s="33"/>
      <c r="K8" s="33"/>
      <c r="L8" s="36"/>
      <c r="M8" s="36"/>
      <c r="N8" s="36"/>
      <c r="O8" s="36"/>
      <c r="P8" s="36"/>
      <c r="Q8" s="36"/>
    </row>
    <row r="9" ht="20.25" customHeight="1" spans="1:17">
      <c r="A9" s="25" t="s">
        <v>32</v>
      </c>
      <c r="B9" s="25"/>
      <c r="C9" s="25"/>
      <c r="D9" s="37"/>
      <c r="E9" s="37"/>
      <c r="F9" s="36"/>
      <c r="G9" s="36"/>
      <c r="H9" s="36"/>
      <c r="I9" s="36"/>
      <c r="J9" s="36"/>
      <c r="K9" s="36"/>
      <c r="L9" s="36"/>
      <c r="M9" s="36"/>
      <c r="N9" s="36"/>
      <c r="O9" s="36"/>
      <c r="P9" s="36"/>
      <c r="Q9" s="36"/>
    </row>
    <row r="10" customHeight="1" spans="1:2">
      <c r="A10" s="19" t="s">
        <v>301</v>
      </c>
      <c r="B10" s="19"/>
    </row>
  </sheetData>
  <mergeCells count="17">
    <mergeCell ref="A1:Q1"/>
    <mergeCell ref="A2:M2"/>
    <mergeCell ref="G3:Q3"/>
    <mergeCell ref="L4:Q4"/>
    <mergeCell ref="A9:E9"/>
    <mergeCell ref="A10:B10"/>
    <mergeCell ref="A3:A5"/>
    <mergeCell ref="B3:B5"/>
    <mergeCell ref="C3:C5"/>
    <mergeCell ref="D3:D5"/>
    <mergeCell ref="E3:E5"/>
    <mergeCell ref="F3:F5"/>
    <mergeCell ref="G4:G5"/>
    <mergeCell ref="H4:H5"/>
    <mergeCell ref="I4:I5"/>
    <mergeCell ref="J4:J5"/>
    <mergeCell ref="K4:K5"/>
  </mergeCells>
  <pageMargins left="0.75" right="0.75" top="1" bottom="1" header="0.511805555555556" footer="0.511805555555556"/>
  <pageSetup paperSize="1" pageOrder="overThenDown"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0"/>
  <sheetViews>
    <sheetView showZeros="0" zoomScale="70" zoomScaleNormal="70" workbookViewId="0">
      <pane ySplit="1" topLeftCell="A4" activePane="bottomLeft" state="frozen"/>
      <selection/>
      <selection pane="bottomLeft" activeCell="A10" sqref="A10:B10"/>
    </sheetView>
  </sheetViews>
  <sheetFormatPr defaultColWidth="8.85185185185185" defaultRowHeight="15" customHeight="1"/>
  <cols>
    <col min="1" max="1" width="35.1296296296296" customWidth="1"/>
    <col min="2" max="2" width="28.2777777777778" customWidth="1"/>
    <col min="3" max="3" width="28.4166666666667" customWidth="1"/>
    <col min="4" max="4" width="16.2777777777778" customWidth="1"/>
    <col min="5" max="9" width="16.4166666666667" customWidth="1"/>
    <col min="10" max="14" width="16.2777777777778" customWidth="1"/>
  </cols>
  <sheetData>
    <row r="1" ht="45" customHeight="1" spans="1:14">
      <c r="A1" s="30" t="s">
        <v>302</v>
      </c>
      <c r="B1" s="30"/>
      <c r="C1" s="30"/>
      <c r="D1" s="30"/>
      <c r="E1" s="30"/>
      <c r="F1" s="30"/>
      <c r="G1" s="30"/>
      <c r="H1" s="30"/>
      <c r="I1" s="30"/>
      <c r="J1" s="30"/>
      <c r="K1" s="30"/>
      <c r="L1" s="30"/>
      <c r="M1" s="30"/>
      <c r="N1" s="30"/>
    </row>
    <row r="2" ht="20.25" customHeight="1" spans="1:14">
      <c r="A2" s="20" t="str">
        <f>"单位名称："&amp;"华宁第二小学"</f>
        <v>单位名称：华宁第二小学</v>
      </c>
      <c r="B2" s="20"/>
      <c r="C2" s="20"/>
      <c r="D2" s="20"/>
      <c r="E2" s="20"/>
      <c r="F2" s="20"/>
      <c r="G2" s="20"/>
      <c r="H2" s="20"/>
      <c r="I2" s="21"/>
      <c r="J2" s="21"/>
      <c r="K2" s="21"/>
      <c r="L2" s="21"/>
      <c r="M2" s="21"/>
      <c r="N2" s="21" t="s">
        <v>29</v>
      </c>
    </row>
    <row r="3" ht="27.15" customHeight="1" spans="1:14">
      <c r="A3" s="31" t="s">
        <v>291</v>
      </c>
      <c r="B3" s="31" t="s">
        <v>303</v>
      </c>
      <c r="C3" s="31" t="s">
        <v>304</v>
      </c>
      <c r="D3" s="31" t="s">
        <v>141</v>
      </c>
      <c r="E3" s="31"/>
      <c r="F3" s="31"/>
      <c r="G3" s="31"/>
      <c r="H3" s="31"/>
      <c r="I3" s="31"/>
      <c r="J3" s="31"/>
      <c r="K3" s="31"/>
      <c r="L3" s="31"/>
      <c r="M3" s="31"/>
      <c r="N3" s="31"/>
    </row>
    <row r="4" ht="23.4" customHeight="1" spans="1:14">
      <c r="A4" s="31" t="s">
        <v>297</v>
      </c>
      <c r="B4" s="31"/>
      <c r="C4" s="31" t="s">
        <v>305</v>
      </c>
      <c r="D4" s="31" t="s">
        <v>32</v>
      </c>
      <c r="E4" s="31" t="s">
        <v>35</v>
      </c>
      <c r="F4" s="31" t="s">
        <v>298</v>
      </c>
      <c r="G4" s="31" t="s">
        <v>299</v>
      </c>
      <c r="H4" s="31" t="s">
        <v>38</v>
      </c>
      <c r="I4" s="31" t="s">
        <v>300</v>
      </c>
      <c r="J4" s="31"/>
      <c r="K4" s="31"/>
      <c r="L4" s="31"/>
      <c r="M4" s="31"/>
      <c r="N4" s="31"/>
    </row>
    <row r="5" ht="28.65" customHeight="1" spans="1:14">
      <c r="A5" s="31"/>
      <c r="B5" s="31"/>
      <c r="C5" s="31"/>
      <c r="D5" s="31"/>
      <c r="E5" s="31" t="s">
        <v>34</v>
      </c>
      <c r="F5" s="31"/>
      <c r="G5" s="31"/>
      <c r="H5" s="31"/>
      <c r="I5" s="31" t="s">
        <v>34</v>
      </c>
      <c r="J5" s="31" t="s">
        <v>41</v>
      </c>
      <c r="K5" s="31" t="s">
        <v>42</v>
      </c>
      <c r="L5" s="34" t="s">
        <v>43</v>
      </c>
      <c r="M5" s="34" t="s">
        <v>44</v>
      </c>
      <c r="N5" s="34" t="s">
        <v>45</v>
      </c>
    </row>
    <row r="6" ht="20.25" customHeight="1" spans="1:14">
      <c r="A6" s="32">
        <v>1</v>
      </c>
      <c r="B6" s="32">
        <v>2</v>
      </c>
      <c r="C6" s="32">
        <v>3</v>
      </c>
      <c r="D6" s="32">
        <v>4</v>
      </c>
      <c r="E6" s="32">
        <v>5</v>
      </c>
      <c r="F6" s="32">
        <v>6</v>
      </c>
      <c r="G6" s="32">
        <v>7</v>
      </c>
      <c r="H6" s="32">
        <v>8</v>
      </c>
      <c r="I6" s="32">
        <v>9</v>
      </c>
      <c r="J6" s="32">
        <v>10</v>
      </c>
      <c r="K6" s="32">
        <v>11</v>
      </c>
      <c r="L6" s="32">
        <v>12</v>
      </c>
      <c r="M6" s="32">
        <v>13</v>
      </c>
      <c r="N6" s="32">
        <v>14</v>
      </c>
    </row>
    <row r="7" ht="20.25" customHeight="1" spans="1:14">
      <c r="A7" s="24"/>
      <c r="B7" s="24"/>
      <c r="C7" s="24"/>
      <c r="D7" s="33"/>
      <c r="E7" s="33"/>
      <c r="F7" s="33"/>
      <c r="G7" s="33"/>
      <c r="H7" s="33"/>
      <c r="I7" s="33"/>
      <c r="J7" s="33"/>
      <c r="K7" s="33"/>
      <c r="L7" s="33"/>
      <c r="M7" s="33"/>
      <c r="N7" s="33"/>
    </row>
    <row r="8" ht="20.25" customHeight="1" spans="1:14">
      <c r="A8" s="24"/>
      <c r="B8" s="24"/>
      <c r="C8" s="24"/>
      <c r="D8" s="33"/>
      <c r="E8" s="33"/>
      <c r="F8" s="33"/>
      <c r="G8" s="33"/>
      <c r="H8" s="33"/>
      <c r="I8" s="33"/>
      <c r="J8" s="33"/>
      <c r="K8" s="33"/>
      <c r="L8" s="33"/>
      <c r="M8" s="33"/>
      <c r="N8" s="33"/>
    </row>
    <row r="9" ht="20.25" customHeight="1" spans="1:14">
      <c r="A9" s="25" t="s">
        <v>32</v>
      </c>
      <c r="B9" s="25"/>
      <c r="C9" s="25"/>
      <c r="D9" s="33"/>
      <c r="E9" s="33"/>
      <c r="F9" s="33"/>
      <c r="G9" s="33"/>
      <c r="H9" s="33"/>
      <c r="I9" s="33"/>
      <c r="J9" s="33"/>
      <c r="K9" s="33"/>
      <c r="L9" s="33"/>
      <c r="M9" s="33"/>
      <c r="N9" s="33"/>
    </row>
    <row r="10" customHeight="1" spans="1:2">
      <c r="A10" s="19" t="s">
        <v>306</v>
      </c>
      <c r="B10" s="19"/>
    </row>
  </sheetData>
  <mergeCells count="14">
    <mergeCell ref="A1:N1"/>
    <mergeCell ref="A2:H2"/>
    <mergeCell ref="D3:N3"/>
    <mergeCell ref="I4:N4"/>
    <mergeCell ref="A9:C9"/>
    <mergeCell ref="A10:B10"/>
    <mergeCell ref="A3:A5"/>
    <mergeCell ref="B3:B5"/>
    <mergeCell ref="C3:C5"/>
    <mergeCell ref="D4:D5"/>
    <mergeCell ref="E4:E5"/>
    <mergeCell ref="F4:F5"/>
    <mergeCell ref="G4:G5"/>
    <mergeCell ref="H4:H5"/>
  </mergeCells>
  <pageMargins left="0.75" right="0.75" top="1" bottom="1" header="0.511805555555556" footer="0.511805555555556"/>
  <pageSetup paperSize="1" pageOrder="overThenDown"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9"/>
  <sheetViews>
    <sheetView showZeros="0" zoomScale="55" zoomScaleNormal="55" workbookViewId="0">
      <pane ySplit="1" topLeftCell="A2" activePane="bottomLeft" state="frozen"/>
      <selection/>
      <selection pane="bottomLeft" activeCell="A1" sqref="$A1:$XFD1"/>
    </sheetView>
  </sheetViews>
  <sheetFormatPr defaultColWidth="8.85185185185185" defaultRowHeight="15" customHeight="1"/>
  <cols>
    <col min="1" max="1" width="37.1388888888889" customWidth="1"/>
    <col min="2" max="9" width="17.1388888888889" customWidth="1"/>
  </cols>
  <sheetData>
    <row r="1" ht="24.15" customHeight="1" spans="1:9">
      <c r="A1" s="20"/>
      <c r="B1" s="20"/>
      <c r="C1" s="20"/>
      <c r="D1" s="20"/>
      <c r="E1" s="20"/>
      <c r="F1" s="20"/>
      <c r="G1" s="20"/>
      <c r="H1" s="20"/>
      <c r="I1" s="21" t="s">
        <v>307</v>
      </c>
    </row>
    <row r="2" ht="45.15" customHeight="1" spans="1:9">
      <c r="A2" s="26" t="s">
        <v>308</v>
      </c>
      <c r="B2" s="26"/>
      <c r="C2" s="26"/>
      <c r="D2" s="26"/>
      <c r="E2" s="26"/>
      <c r="F2" s="26"/>
      <c r="G2" s="26"/>
      <c r="H2" s="26"/>
      <c r="I2" s="26"/>
    </row>
    <row r="3" ht="18.75" customHeight="1" spans="1:9">
      <c r="A3" s="20" t="str">
        <f>"单位名称："&amp;"华宁第二小学"</f>
        <v>单位名称：华宁第二小学</v>
      </c>
      <c r="B3" s="20"/>
      <c r="C3" s="20"/>
      <c r="D3" s="20"/>
      <c r="E3" s="20"/>
      <c r="F3" s="20"/>
      <c r="G3" s="20"/>
      <c r="H3" s="20"/>
      <c r="I3" s="21" t="s">
        <v>29</v>
      </c>
    </row>
    <row r="4" ht="22.5" customHeight="1" spans="1:9">
      <c r="A4" s="29" t="s">
        <v>309</v>
      </c>
      <c r="B4" s="29" t="s">
        <v>141</v>
      </c>
      <c r="C4" s="29"/>
      <c r="D4" s="29"/>
      <c r="E4" s="29" t="s">
        <v>310</v>
      </c>
      <c r="F4" s="29"/>
      <c r="G4" s="29"/>
      <c r="H4" s="29"/>
      <c r="I4" s="29"/>
    </row>
    <row r="5" ht="22.5" customHeight="1" spans="1:9">
      <c r="A5" s="29"/>
      <c r="B5" s="29" t="s">
        <v>32</v>
      </c>
      <c r="C5" s="29" t="s">
        <v>35</v>
      </c>
      <c r="D5" s="29" t="s">
        <v>298</v>
      </c>
      <c r="E5" s="29" t="s">
        <v>311</v>
      </c>
      <c r="F5" s="29" t="s">
        <v>312</v>
      </c>
      <c r="G5" s="29" t="s">
        <v>313</v>
      </c>
      <c r="H5" s="29" t="s">
        <v>314</v>
      </c>
      <c r="I5" s="29" t="s">
        <v>315</v>
      </c>
    </row>
    <row r="6" ht="18.75" customHeight="1" spans="1:9">
      <c r="A6" s="25" t="s">
        <v>46</v>
      </c>
      <c r="B6" s="25" t="s">
        <v>47</v>
      </c>
      <c r="C6" s="25" t="s">
        <v>48</v>
      </c>
      <c r="D6" s="25" t="s">
        <v>49</v>
      </c>
      <c r="E6" s="25" t="s">
        <v>50</v>
      </c>
      <c r="F6" s="25" t="s">
        <v>51</v>
      </c>
      <c r="G6" s="25" t="s">
        <v>52</v>
      </c>
      <c r="H6" s="25" t="s">
        <v>53</v>
      </c>
      <c r="I6" s="25" t="s">
        <v>54</v>
      </c>
    </row>
    <row r="7" ht="18.75" customHeight="1" spans="1:9">
      <c r="A7" s="24"/>
      <c r="B7" s="24"/>
      <c r="C7" s="24"/>
      <c r="D7" s="24"/>
      <c r="E7" s="24"/>
      <c r="F7" s="24"/>
      <c r="G7" s="24"/>
      <c r="H7" s="24"/>
      <c r="I7" s="24"/>
    </row>
    <row r="8" ht="18.75" customHeight="1" spans="1:9">
      <c r="A8" s="25"/>
      <c r="B8" s="24"/>
      <c r="C8" s="24"/>
      <c r="D8" s="24"/>
      <c r="E8" s="24"/>
      <c r="F8" s="24"/>
      <c r="G8" s="24"/>
      <c r="H8" s="24"/>
      <c r="I8" s="24"/>
    </row>
    <row r="9" customHeight="1" spans="1:2">
      <c r="A9" s="19" t="s">
        <v>316</v>
      </c>
      <c r="B9" s="19"/>
    </row>
  </sheetData>
  <mergeCells count="6">
    <mergeCell ref="A2:I2"/>
    <mergeCell ref="A3:C3"/>
    <mergeCell ref="B4:D4"/>
    <mergeCell ref="E4:I4"/>
    <mergeCell ref="A9:B9"/>
    <mergeCell ref="A4:A5"/>
  </mergeCells>
  <pageMargins left="0.75" right="0.75" top="1" bottom="1" header="0.511805555555556" footer="0.511805555555556"/>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zoomScale="47" zoomScaleNormal="47" workbookViewId="0">
      <pane ySplit="1" topLeftCell="A2" activePane="bottomLeft" state="frozen"/>
      <selection/>
      <selection pane="bottomLeft" activeCell="A8" sqref="A8:B8"/>
    </sheetView>
  </sheetViews>
  <sheetFormatPr defaultColWidth="8.85185185185185" defaultRowHeight="15" customHeight="1" outlineLevelRow="7"/>
  <cols>
    <col min="1" max="10" width="28.5740740740741" customWidth="1"/>
  </cols>
  <sheetData>
    <row r="1" ht="18.75" customHeight="1" spans="1:10">
      <c r="A1" s="20"/>
      <c r="B1" s="20"/>
      <c r="C1" s="20"/>
      <c r="D1" s="20"/>
      <c r="E1" s="20"/>
      <c r="F1" s="20"/>
      <c r="G1" s="20"/>
      <c r="H1" s="20"/>
      <c r="I1" s="20"/>
      <c r="J1" s="21" t="s">
        <v>317</v>
      </c>
    </row>
    <row r="2" ht="52.05" customHeight="1" spans="1:10">
      <c r="A2" s="26" t="s">
        <v>318</v>
      </c>
      <c r="B2" s="27"/>
      <c r="C2" s="27"/>
      <c r="D2" s="27"/>
      <c r="E2" s="27"/>
      <c r="F2" s="27"/>
      <c r="G2" s="27"/>
      <c r="H2" s="27"/>
      <c r="I2" s="27"/>
      <c r="J2" s="27"/>
    </row>
    <row r="3" ht="21.3" customHeight="1" spans="1:10">
      <c r="A3" s="20" t="str">
        <f>"单位名称："&amp;"华宁第二小学"</f>
        <v>单位名称：华宁第二小学</v>
      </c>
      <c r="B3" s="20"/>
      <c r="C3" s="20"/>
      <c r="D3" s="28"/>
      <c r="E3" s="28"/>
      <c r="F3" s="28"/>
      <c r="G3" s="28"/>
      <c r="H3" s="28"/>
      <c r="I3" s="28"/>
      <c r="J3" s="28"/>
    </row>
    <row r="4" ht="27.15" customHeight="1" spans="1:10">
      <c r="A4" s="23" t="s">
        <v>217</v>
      </c>
      <c r="B4" s="23" t="s">
        <v>218</v>
      </c>
      <c r="C4" s="23" t="s">
        <v>219</v>
      </c>
      <c r="D4" s="23" t="s">
        <v>220</v>
      </c>
      <c r="E4" s="23" t="s">
        <v>221</v>
      </c>
      <c r="F4" s="23" t="s">
        <v>222</v>
      </c>
      <c r="G4" s="23" t="s">
        <v>223</v>
      </c>
      <c r="H4" s="23" t="s">
        <v>224</v>
      </c>
      <c r="I4" s="23" t="s">
        <v>225</v>
      </c>
      <c r="J4" s="23" t="s">
        <v>226</v>
      </c>
    </row>
    <row r="5" ht="18.75" customHeight="1" spans="1:10">
      <c r="A5" s="23" t="s">
        <v>46</v>
      </c>
      <c r="B5" s="23" t="s">
        <v>47</v>
      </c>
      <c r="C5" s="23" t="s">
        <v>48</v>
      </c>
      <c r="D5" s="23" t="s">
        <v>49</v>
      </c>
      <c r="E5" s="23" t="s">
        <v>50</v>
      </c>
      <c r="F5" s="23" t="s">
        <v>51</v>
      </c>
      <c r="G5" s="23" t="s">
        <v>52</v>
      </c>
      <c r="H5" s="23" t="s">
        <v>53</v>
      </c>
      <c r="I5" s="23" t="s">
        <v>54</v>
      </c>
      <c r="J5" s="23" t="s">
        <v>70</v>
      </c>
    </row>
    <row r="6" ht="18.75" customHeight="1" spans="1:10">
      <c r="A6" s="24"/>
      <c r="B6" s="24"/>
      <c r="C6" s="24"/>
      <c r="D6" s="24"/>
      <c r="E6" s="24"/>
      <c r="F6" s="24"/>
      <c r="G6" s="24"/>
      <c r="H6" s="24"/>
      <c r="I6" s="24"/>
      <c r="J6" s="24"/>
    </row>
    <row r="7" ht="18.75" customHeight="1" spans="1:10">
      <c r="A7" s="24"/>
      <c r="B7" s="24"/>
      <c r="C7" s="24"/>
      <c r="D7" s="24"/>
      <c r="E7" s="24"/>
      <c r="F7" s="24"/>
      <c r="G7" s="24"/>
      <c r="H7" s="24"/>
      <c r="I7" s="24"/>
      <c r="J7" s="24"/>
    </row>
    <row r="8" customHeight="1" spans="1:2">
      <c r="A8" s="19" t="s">
        <v>316</v>
      </c>
      <c r="B8" s="19"/>
    </row>
  </sheetData>
  <mergeCells count="3">
    <mergeCell ref="A2:J2"/>
    <mergeCell ref="A3:C3"/>
    <mergeCell ref="A8:B8"/>
  </mergeCells>
  <pageMargins left="0.75" right="0.75" top="1" bottom="1" header="0.511805555555556" footer="0.511805555555556"/>
  <pageSetup paperSize="1" pageOrder="overThenDown"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8"/>
  <sheetViews>
    <sheetView showZeros="0" zoomScale="66" zoomScaleNormal="66" workbookViewId="0">
      <pane ySplit="1" topLeftCell="A2" activePane="bottomLeft" state="frozen"/>
      <selection/>
      <selection pane="bottomLeft" activeCell="F28" sqref="F28"/>
    </sheetView>
  </sheetViews>
  <sheetFormatPr defaultColWidth="8.85185185185185" defaultRowHeight="15" customHeight="1" outlineLevelRow="7" outlineLevelCol="7"/>
  <cols>
    <col min="1" max="8" width="28.5740740740741" customWidth="1"/>
  </cols>
  <sheetData>
    <row r="1" ht="18.75" customHeight="1" spans="1:8">
      <c r="A1" s="20"/>
      <c r="B1" s="20"/>
      <c r="C1" s="20"/>
      <c r="D1" s="20"/>
      <c r="E1" s="20"/>
      <c r="F1" s="20"/>
      <c r="G1" s="20"/>
      <c r="H1" s="21" t="s">
        <v>319</v>
      </c>
    </row>
    <row r="2" ht="41.4" customHeight="1" spans="1:8">
      <c r="A2" s="22" t="s">
        <v>320</v>
      </c>
      <c r="B2" s="22"/>
      <c r="C2" s="22"/>
      <c r="D2" s="22"/>
      <c r="E2" s="22"/>
      <c r="F2" s="22"/>
      <c r="G2" s="22"/>
      <c r="H2" s="22"/>
    </row>
    <row r="3" ht="18.75" customHeight="1" spans="1:8">
      <c r="A3" s="20" t="str">
        <f>"单位名称："&amp;"华宁第二小学"</f>
        <v>单位名称：华宁第二小学</v>
      </c>
      <c r="B3" s="20"/>
      <c r="C3" s="20"/>
      <c r="D3" s="20"/>
      <c r="E3" s="20"/>
      <c r="F3" s="20"/>
      <c r="G3" s="20"/>
      <c r="H3" s="20"/>
    </row>
    <row r="4" ht="18.75" customHeight="1" spans="1:8">
      <c r="A4" s="23" t="s">
        <v>134</v>
      </c>
      <c r="B4" s="23" t="s">
        <v>321</v>
      </c>
      <c r="C4" s="23" t="s">
        <v>322</v>
      </c>
      <c r="D4" s="23" t="s">
        <v>323</v>
      </c>
      <c r="E4" s="23" t="s">
        <v>294</v>
      </c>
      <c r="F4" s="23" t="s">
        <v>324</v>
      </c>
      <c r="G4" s="23"/>
      <c r="H4" s="23"/>
    </row>
    <row r="5" ht="18.75" customHeight="1" spans="1:8">
      <c r="A5" s="23"/>
      <c r="B5" s="23"/>
      <c r="C5" s="23"/>
      <c r="D5" s="23"/>
      <c r="E5" s="23"/>
      <c r="F5" s="23" t="s">
        <v>295</v>
      </c>
      <c r="G5" s="23" t="s">
        <v>325</v>
      </c>
      <c r="H5" s="23" t="s">
        <v>326</v>
      </c>
    </row>
    <row r="6" ht="18.75" customHeight="1" spans="1:8">
      <c r="A6" s="23" t="s">
        <v>46</v>
      </c>
      <c r="B6" s="23" t="s">
        <v>47</v>
      </c>
      <c r="C6" s="23" t="s">
        <v>48</v>
      </c>
      <c r="D6" s="23" t="s">
        <v>49</v>
      </c>
      <c r="E6" s="23" t="s">
        <v>50</v>
      </c>
      <c r="F6" s="23" t="s">
        <v>51</v>
      </c>
      <c r="G6" s="23" t="s">
        <v>52</v>
      </c>
      <c r="H6" s="23" t="s">
        <v>53</v>
      </c>
    </row>
    <row r="7" ht="18.75" customHeight="1" spans="1:8">
      <c r="A7" s="24"/>
      <c r="B7" s="24"/>
      <c r="C7" s="24"/>
      <c r="D7" s="24"/>
      <c r="E7" s="25"/>
      <c r="F7" s="25"/>
      <c r="G7" s="17"/>
      <c r="H7" s="17"/>
    </row>
    <row r="8" customHeight="1" spans="1:2">
      <c r="A8" s="19" t="s">
        <v>327</v>
      </c>
      <c r="B8" s="19"/>
    </row>
  </sheetData>
  <mergeCells count="9">
    <mergeCell ref="A2:H2"/>
    <mergeCell ref="A3:C3"/>
    <mergeCell ref="F4:H4"/>
    <mergeCell ref="A8:B8"/>
    <mergeCell ref="A4:A5"/>
    <mergeCell ref="B4:B5"/>
    <mergeCell ref="C4:C5"/>
    <mergeCell ref="D4:D5"/>
    <mergeCell ref="E4:E5"/>
  </mergeCells>
  <pageMargins left="0.75" right="0.75" top="1" bottom="1" header="0.511805555555556" footer="0.511805555555556"/>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pane ySplit="1" topLeftCell="A2" activePane="bottomLeft" state="frozen"/>
      <selection/>
      <selection pane="bottomLeft" activeCell="A1" sqref="$A1:$XFD1"/>
    </sheetView>
  </sheetViews>
  <sheetFormatPr defaultColWidth="8.85185185185185" defaultRowHeight="15" customHeight="1"/>
  <cols>
    <col min="1" max="1" width="21.4259259259259" customWidth="1"/>
    <col min="2" max="3" width="35.712962962963" customWidth="1"/>
    <col min="4" max="4" width="17.1388888888889" customWidth="1"/>
    <col min="5" max="5" width="28.5740740740741" customWidth="1"/>
    <col min="6" max="6" width="17.1388888888889" customWidth="1"/>
    <col min="7" max="7" width="28.5740740740741" customWidth="1"/>
    <col min="8" max="11" width="14.2777777777778" customWidth="1"/>
  </cols>
  <sheetData>
    <row r="1" ht="45" customHeight="1" spans="1:11">
      <c r="A1" s="4" t="s">
        <v>328</v>
      </c>
      <c r="B1" s="4"/>
      <c r="C1" s="4"/>
      <c r="D1" s="4"/>
      <c r="E1" s="4"/>
      <c r="F1" s="4"/>
      <c r="G1" s="4"/>
      <c r="H1" s="4"/>
      <c r="I1" s="4"/>
      <c r="J1" s="4"/>
      <c r="K1" s="4"/>
    </row>
    <row r="2" ht="18.75" customHeight="1" spans="1:11">
      <c r="A2" s="5" t="str">
        <f>"单位名称："&amp;"华宁第二小学"</f>
        <v>单位名称：华宁第二小学</v>
      </c>
      <c r="B2" s="5"/>
      <c r="C2" s="5"/>
      <c r="D2" s="5"/>
      <c r="E2" s="5"/>
      <c r="F2" s="5"/>
      <c r="G2" s="5"/>
      <c r="H2" s="6"/>
      <c r="I2" s="6"/>
      <c r="J2" s="6"/>
      <c r="K2" s="6" t="s">
        <v>29</v>
      </c>
    </row>
    <row r="3" ht="18.75" customHeight="1" spans="1:11">
      <c r="A3" s="13" t="s">
        <v>191</v>
      </c>
      <c r="B3" s="13" t="s">
        <v>136</v>
      </c>
      <c r="C3" s="13" t="s">
        <v>192</v>
      </c>
      <c r="D3" s="13" t="s">
        <v>137</v>
      </c>
      <c r="E3" s="13" t="s">
        <v>138</v>
      </c>
      <c r="F3" s="13" t="s">
        <v>193</v>
      </c>
      <c r="G3" s="13" t="s">
        <v>140</v>
      </c>
      <c r="H3" s="13" t="s">
        <v>32</v>
      </c>
      <c r="I3" s="13" t="s">
        <v>329</v>
      </c>
      <c r="J3" s="13"/>
      <c r="K3" s="13"/>
    </row>
    <row r="4" ht="18.75" customHeight="1" spans="1:11">
      <c r="A4" s="13"/>
      <c r="B4" s="13"/>
      <c r="C4" s="13"/>
      <c r="D4" s="13"/>
      <c r="E4" s="13"/>
      <c r="F4" s="13"/>
      <c r="G4" s="13"/>
      <c r="H4" s="13"/>
      <c r="I4" s="13" t="s">
        <v>35</v>
      </c>
      <c r="J4" s="13" t="s">
        <v>36</v>
      </c>
      <c r="K4" s="13" t="s">
        <v>37</v>
      </c>
    </row>
    <row r="5" ht="22.65" customHeight="1" spans="1:11">
      <c r="A5" s="13"/>
      <c r="B5" s="13"/>
      <c r="C5" s="13"/>
      <c r="D5" s="13"/>
      <c r="E5" s="13"/>
      <c r="F5" s="13"/>
      <c r="G5" s="13"/>
      <c r="H5" s="13"/>
      <c r="I5" s="13"/>
      <c r="J5" s="13"/>
      <c r="K5" s="13"/>
    </row>
    <row r="6" ht="18.75" customHeight="1" spans="1:11">
      <c r="A6" s="14" t="s">
        <v>46</v>
      </c>
      <c r="B6" s="14">
        <v>2</v>
      </c>
      <c r="C6" s="14">
        <v>3</v>
      </c>
      <c r="D6" s="14">
        <v>4</v>
      </c>
      <c r="E6" s="14">
        <v>5</v>
      </c>
      <c r="F6" s="14">
        <v>6</v>
      </c>
      <c r="G6" s="14">
        <v>7</v>
      </c>
      <c r="H6" s="14">
        <v>8</v>
      </c>
      <c r="I6" s="14">
        <v>9</v>
      </c>
      <c r="J6" s="14">
        <v>10</v>
      </c>
      <c r="K6" s="14">
        <v>11</v>
      </c>
    </row>
    <row r="7" ht="20.25" customHeight="1" spans="1:11">
      <c r="A7" s="15"/>
      <c r="B7" s="16"/>
      <c r="C7" s="15"/>
      <c r="D7" s="15"/>
      <c r="E7" s="15"/>
      <c r="F7" s="15"/>
      <c r="G7" s="15"/>
      <c r="H7" s="17"/>
      <c r="I7" s="17"/>
      <c r="J7" s="17"/>
      <c r="K7" s="17"/>
    </row>
    <row r="8" ht="20.25" customHeight="1" spans="1:11">
      <c r="A8" s="15"/>
      <c r="B8" s="16"/>
      <c r="C8" s="15"/>
      <c r="D8" s="15"/>
      <c r="E8" s="15"/>
      <c r="F8" s="15"/>
      <c r="G8" s="15"/>
      <c r="H8" s="17"/>
      <c r="I8" s="17"/>
      <c r="J8" s="17"/>
      <c r="K8" s="17"/>
    </row>
    <row r="9" ht="20.25" customHeight="1" spans="1:11">
      <c r="A9" s="18" t="s">
        <v>32</v>
      </c>
      <c r="B9" s="18"/>
      <c r="C9" s="18"/>
      <c r="D9" s="18"/>
      <c r="E9" s="18"/>
      <c r="F9" s="18"/>
      <c r="G9" s="18"/>
      <c r="H9" s="17"/>
      <c r="I9" s="17"/>
      <c r="J9" s="17"/>
      <c r="K9" s="17"/>
    </row>
    <row r="10" customHeight="1" spans="1:2">
      <c r="A10" s="19" t="s">
        <v>330</v>
      </c>
      <c r="B10" s="19"/>
    </row>
  </sheetData>
  <mergeCells count="16">
    <mergeCell ref="A1:K1"/>
    <mergeCell ref="A2:G2"/>
    <mergeCell ref="I3:K3"/>
    <mergeCell ref="A9:G9"/>
    <mergeCell ref="A10:B10"/>
    <mergeCell ref="A3:A5"/>
    <mergeCell ref="B3:B5"/>
    <mergeCell ref="C3:C5"/>
    <mergeCell ref="D3:D5"/>
    <mergeCell ref="E3:E5"/>
    <mergeCell ref="F3:F5"/>
    <mergeCell ref="G3:G5"/>
    <mergeCell ref="H3:H5"/>
    <mergeCell ref="I4:I5"/>
    <mergeCell ref="J4:J5"/>
    <mergeCell ref="K4:K5"/>
  </mergeCells>
  <pageMargins left="0.75" right="0.75" top="1" bottom="1" header="0.511805555555556" footer="0.511805555555556"/>
  <pageSetup paperSize="1" pageOrder="overThenDown"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3"/>
  <sheetViews>
    <sheetView showZeros="0" workbookViewId="0">
      <pane ySplit="1" topLeftCell="A2" activePane="bottomLeft" state="frozen"/>
      <selection/>
      <selection pane="bottomLeft" activeCell="A1" sqref="A1"/>
    </sheetView>
  </sheetViews>
  <sheetFormatPr defaultColWidth="8.85185185185185" defaultRowHeight="15" customHeight="1" outlineLevelCol="6"/>
  <cols>
    <col min="1" max="1" width="35.712962962963" customWidth="1"/>
    <col min="2" max="2" width="21.4259259259259" customWidth="1"/>
    <col min="3" max="3" width="35.712962962963" customWidth="1"/>
    <col min="4" max="4" width="21.4259259259259" customWidth="1"/>
    <col min="5" max="7" width="17.1388888888889" customWidth="1"/>
  </cols>
  <sheetData>
    <row r="1" customHeight="1" spans="1:7">
      <c r="A1" s="1"/>
      <c r="B1" s="1"/>
      <c r="C1" s="1"/>
      <c r="D1" s="1"/>
      <c r="E1" s="1"/>
      <c r="F1" s="1"/>
      <c r="G1" s="1"/>
    </row>
    <row r="2" ht="18.75" customHeight="1" spans="1:7">
      <c r="A2" s="2"/>
      <c r="B2" s="2"/>
      <c r="C2" s="2"/>
      <c r="D2" s="2"/>
      <c r="E2" s="3"/>
      <c r="F2" s="3"/>
      <c r="G2" s="3" t="s">
        <v>331</v>
      </c>
    </row>
    <row r="3" ht="45" customHeight="1" spans="1:7">
      <c r="A3" s="4" t="s">
        <v>332</v>
      </c>
      <c r="B3" s="4"/>
      <c r="C3" s="4"/>
      <c r="D3" s="4"/>
      <c r="E3" s="4"/>
      <c r="F3" s="4"/>
      <c r="G3" s="4"/>
    </row>
    <row r="4" ht="24.15" customHeight="1" spans="1:7">
      <c r="A4" s="5" t="str">
        <f>"单位名称："&amp;"华宁第二小学"</f>
        <v>单位名称：华宁第二小学</v>
      </c>
      <c r="B4" s="5"/>
      <c r="C4" s="5"/>
      <c r="D4" s="5"/>
      <c r="E4" s="6"/>
      <c r="F4" s="6"/>
      <c r="G4" s="6" t="s">
        <v>29</v>
      </c>
    </row>
    <row r="5" ht="18.75" customHeight="1" spans="1:7">
      <c r="A5" s="7" t="s">
        <v>192</v>
      </c>
      <c r="B5" s="7" t="s">
        <v>191</v>
      </c>
      <c r="C5" s="7" t="s">
        <v>136</v>
      </c>
      <c r="D5" s="7" t="s">
        <v>333</v>
      </c>
      <c r="E5" s="7" t="s">
        <v>35</v>
      </c>
      <c r="F5" s="7"/>
      <c r="G5" s="7"/>
    </row>
    <row r="6" ht="18.75" customHeight="1" spans="1:7">
      <c r="A6" s="7"/>
      <c r="B6" s="7"/>
      <c r="C6" s="7"/>
      <c r="D6" s="7"/>
      <c r="E6" s="7">
        <v>2025</v>
      </c>
      <c r="F6" s="7">
        <v>2026</v>
      </c>
      <c r="G6" s="7">
        <v>2027</v>
      </c>
    </row>
    <row r="7" ht="22.65" customHeight="1" spans="1:7">
      <c r="A7" s="7"/>
      <c r="B7" s="7"/>
      <c r="C7" s="7"/>
      <c r="D7" s="7"/>
      <c r="E7" s="7"/>
      <c r="F7" s="7"/>
      <c r="G7" s="7"/>
    </row>
    <row r="8" ht="18.75" customHeight="1" spans="1:7">
      <c r="A8" s="8" t="s">
        <v>46</v>
      </c>
      <c r="B8" s="8">
        <v>2</v>
      </c>
      <c r="C8" s="8">
        <v>3</v>
      </c>
      <c r="D8" s="8">
        <v>4</v>
      </c>
      <c r="E8" s="8">
        <v>5</v>
      </c>
      <c r="F8" s="8">
        <v>6</v>
      </c>
      <c r="G8" s="8">
        <v>7</v>
      </c>
    </row>
    <row r="9" ht="20.25" customHeight="1" spans="1:7">
      <c r="A9" s="9" t="s">
        <v>56</v>
      </c>
      <c r="B9" s="9" t="s">
        <v>197</v>
      </c>
      <c r="C9" s="10" t="s">
        <v>196</v>
      </c>
      <c r="D9" s="9" t="s">
        <v>334</v>
      </c>
      <c r="E9" s="11">
        <v>21962.88</v>
      </c>
      <c r="F9" s="11"/>
      <c r="G9" s="11"/>
    </row>
    <row r="10" ht="20.25" customHeight="1" spans="1:7">
      <c r="A10" s="9" t="s">
        <v>56</v>
      </c>
      <c r="B10" s="9" t="s">
        <v>197</v>
      </c>
      <c r="C10" s="10" t="s">
        <v>201</v>
      </c>
      <c r="D10" s="9" t="s">
        <v>334</v>
      </c>
      <c r="E10" s="11">
        <v>2437.5</v>
      </c>
      <c r="F10" s="11"/>
      <c r="G10" s="11"/>
    </row>
    <row r="11" ht="20.25" customHeight="1" spans="1:7">
      <c r="A11" s="9" t="s">
        <v>56</v>
      </c>
      <c r="B11" s="9" t="s">
        <v>197</v>
      </c>
      <c r="C11" s="10" t="s">
        <v>210</v>
      </c>
      <c r="D11" s="9" t="s">
        <v>334</v>
      </c>
      <c r="E11" s="11">
        <v>576</v>
      </c>
      <c r="F11" s="11"/>
      <c r="G11" s="11"/>
    </row>
    <row r="12" ht="20.25" customHeight="1" spans="1:7">
      <c r="A12" s="9" t="s">
        <v>56</v>
      </c>
      <c r="B12" s="9" t="s">
        <v>197</v>
      </c>
      <c r="C12" s="10" t="s">
        <v>212</v>
      </c>
      <c r="D12" s="9" t="s">
        <v>334</v>
      </c>
      <c r="E12" s="11">
        <v>152520</v>
      </c>
      <c r="F12" s="11"/>
      <c r="G12" s="11"/>
    </row>
    <row r="13" ht="20.25" customHeight="1" spans="1:7">
      <c r="A13" s="12" t="s">
        <v>32</v>
      </c>
      <c r="B13" s="12"/>
      <c r="C13" s="12"/>
      <c r="D13" s="12"/>
      <c r="E13" s="11">
        <v>177496.38</v>
      </c>
      <c r="F13" s="11"/>
      <c r="G13" s="11"/>
    </row>
  </sheetData>
  <mergeCells count="11">
    <mergeCell ref="A3:G3"/>
    <mergeCell ref="A4:D4"/>
    <mergeCell ref="E5:G5"/>
    <mergeCell ref="A13:D13"/>
    <mergeCell ref="A5:A7"/>
    <mergeCell ref="B5:B7"/>
    <mergeCell ref="C5:C7"/>
    <mergeCell ref="D5:D7"/>
    <mergeCell ref="E6:E7"/>
    <mergeCell ref="F6:F7"/>
    <mergeCell ref="G6:G7"/>
  </mergeCells>
  <pageMargins left="0.75" right="0.75" top="1" bottom="1" header="0.511805555555556" footer="0.511805555555556"/>
  <pageSetup paperSize="1" pageOrder="overThenDown"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JW</cp:lastModifiedBy>
  <dcterms:created xsi:type="dcterms:W3CDTF">2025-03-10T07:49:00Z</dcterms:created>
  <dcterms:modified xsi:type="dcterms:W3CDTF">2025-03-28T03:06:57Z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5BE700B6C55845CD93E68C55A598B7DF_13</vt:lpwstr>
  </property>
</Properties>
</file>