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<sst xmlns="http://schemas.openxmlformats.org/spreadsheetml/2006/main" count="858" uniqueCount="354">
  <si>
    <t>预算01-1表</t>
  </si>
  <si>
    <t>2025年部门财务收支预算总表</t>
  </si>
  <si>
    <t>单位名称：华宁县人力资源和社会保障局（本级）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</si>
  <si>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</si>
  <si>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</si>
  <si>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</si>
  <si>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</si>
  <si>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</si>
  <si>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</si>
  <si>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</si>
  <si>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</si>
  <si>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</si>
  <si>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</si>
  <si>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</si>
  <si>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</si>
  <si>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</si>
  <si>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</si>
  <si>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</si>
  <si>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</si>
  <si>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</si>
  <si>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</si>
  <si>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</si>
  <si>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</si>
  <si>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</si>
  <si>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</si>
  <si>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</si>
  <si>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</si>
  <si>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</si>
  <si>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</si>
  <si>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</si>
  <si>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</si>
  <si>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</si>
  <si>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</si>
  <si>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</si>
  <si>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</si>
  <si>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</si>
  <si>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</si>
  <si>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</si>
  <si>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</si>
  <si>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</si>
  <si>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</si>
  <si>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</si>
  <si>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</si>
  <si>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</si>
  <si>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</si>
  <si>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</si>
  <si>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</si>
  <si>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</si>
  <si>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</si>
  <si>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</si>
  <si>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</si>
  <si>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</si>
  <si>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</si>
  <si>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</si>
  <si>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</si>
  <si>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</si>
  <si>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117001</t>
  </si>
  <si>
    <t>华宁县人力资源和社会保障局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</si>
  <si>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</si>
  <si>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</si>
  <si>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</si>
  <si>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</si>
  <si>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</si>
  <si>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</si>
  <si>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</si>
  <si>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</si>
  <si>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</si>
  <si>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</si>
  <si>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</si>
  <si>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</si>
  <si>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</si>
  <si>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</si>
  <si>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</si>
  <si>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</si>
  <si>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</si>
  <si>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</si>
  <si>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</si>
  <si>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</si>
  <si>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2080105</t>
  </si>
  <si>
    <t>劳动保障监察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</si>
  <si>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</si>
  <si>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</si>
  <si>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</si>
  <si>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</si>
  <si>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</si>
  <si>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</si>
  <si>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</si>
  <si>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</si>
  <si>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</si>
  <si>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</si>
  <si>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公益性岗位补贴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</si>
  <si>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</si>
  <si>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</si>
  <si>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</si>
  <si>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</si>
  <si>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</si>
  <si>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</si>
  <si>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</si>
  <si>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</si>
  <si>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</si>
  <si>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</si>
  <si>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</si>
  <si>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</si>
  <si>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</si>
  <si>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</si>
  <si>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</si>
  <si>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</si>
  <si>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</si>
  <si>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</si>
  <si>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</si>
  <si>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</si>
  <si>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</si>
  <si>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</si>
  <si>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</si>
  <si>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</si>
  <si>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</si>
  <si>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</si>
  <si>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</si>
  <si>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</si>
  <si>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</si>
  <si>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</si>
  <si>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</si>
  <si>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</si>
  <si>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</si>
  <si>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</si>
  <si>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</si>
  <si>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</si>
  <si>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</si>
  <si>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</si>
  <si>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</si>
  <si>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</si>
  <si>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</si>
  <si>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</si>
  <si>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</si>
  <si>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</si>
  <si>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</si>
  <si>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</si>
  <si>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</si>
  <si>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</si>
  <si>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</si>
  <si>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</si>
  <si>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</si>
  <si>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</si>
  <si>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</si>
  <si>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</si>
  <si>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</si>
  <si>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</si>
  <si>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</si>
  <si>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</si>
  <si>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</si>
  <si>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</si>
  <si>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530424210000000003499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</si>
  <si>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</si>
  <si>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</si>
  <si>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</si>
  <si>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</si>
  <si>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</si>
  <si>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</si>
  <si>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</si>
  <si>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530424210000000003500</t>
  </si>
  <si>
    <t>事业人员支出工资</t>
  </si>
  <si>
    <t>30107</t>
  </si>
  <si>
    <t>绩效工资</t>
  </si>
  <si>
    <t>530424210000000003501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</si>
  <si>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</si>
  <si>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</si>
  <si>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</si>
  <si>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</si>
  <si>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</si>
  <si>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</si>
  <si>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</si>
  <si>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</si>
  <si>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</si>
  <si>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530424210000000003502</t>
  </si>
  <si>
    <t>30113</t>
  </si>
  <si>
    <t>530424210000000003503</t>
  </si>
  <si>
    <t>对个人和家庭的补助</t>
  </si>
  <si>
    <t>30302</t>
  </si>
  <si>
    <t>退休费</t>
  </si>
  <si>
    <t>530424210000000003504</t>
  </si>
  <si>
    <t>其他工资福利支出</t>
  </si>
  <si>
    <t>530424210000000003505</t>
  </si>
  <si>
    <t>公车购置及运维费</t>
  </si>
  <si>
    <t>30231</t>
  </si>
  <si>
    <t>公务用车运行维护费</t>
  </si>
  <si>
    <t>530424210000000003506</t>
  </si>
  <si>
    <t>30217</t>
  </si>
  <si>
    <t>530424210000000003507</t>
  </si>
  <si>
    <t>行政人员公务交通补贴</t>
  </si>
  <si>
    <t>30239</t>
  </si>
  <si>
    <t>其他交通费用</t>
  </si>
  <si>
    <t>530424210000000003508</t>
  </si>
  <si>
    <t>工会经费</t>
  </si>
  <si>
    <t>30228</t>
  </si>
  <si>
    <t>530424210000000003509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</si>
  <si>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</si>
  <si>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</si>
  <si>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</si>
  <si>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</si>
  <si>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</si>
  <si>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</si>
  <si>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</si>
  <si>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</si>
  <si>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</si>
  <si>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</si>
  <si>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</si>
  <si>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</si>
  <si>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</si>
  <si>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530424221100000302262</t>
  </si>
  <si>
    <t>福利费</t>
  </si>
  <si>
    <t>30229</t>
  </si>
  <si>
    <t>530424231100001474466</t>
  </si>
  <si>
    <t>事业人员奖励性绩效工资（省级政策）</t>
  </si>
  <si>
    <t>530424231100001474487</t>
  </si>
  <si>
    <t>培训费</t>
  </si>
  <si>
    <t>30216</t>
  </si>
  <si>
    <t>530424241100002237481</t>
  </si>
  <si>
    <t>邮电经费</t>
  </si>
  <si>
    <t>30207</t>
  </si>
  <si>
    <t>邮电费</t>
  </si>
  <si>
    <t>530424251100003638122</t>
  </si>
  <si>
    <t>公益性岗位补贴及社保补贴项目补助资金</t>
  </si>
  <si>
    <t>2080705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</si>
  <si>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</si>
  <si>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</si>
  <si>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</si>
  <si>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</si>
  <si>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</si>
  <si>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</si>
  <si>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</si>
  <si>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</si>
  <si>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</si>
  <si>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农民工工资应急周转金专项资金</t>
  </si>
  <si>
    <t>311 专项业务类</t>
  </si>
  <si>
    <t>530424241100002103765</t>
  </si>
  <si>
    <t>三支一扶人员（县级配套）社会保险、艰边补专项资金</t>
  </si>
  <si>
    <t>312 民生类</t>
  </si>
  <si>
    <t>530424241100002128783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</si>
  <si>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</si>
  <si>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</si>
  <si>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</si>
  <si>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</si>
  <si>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</si>
  <si>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</si>
  <si>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</si>
  <si>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</si>
  <si>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</si>
  <si>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</si>
  <si>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</si>
  <si>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</si>
  <si>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</si>
  <si>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</si>
  <si>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维护广大农民工的合法权益，推进农民工保障网格化，有效实施对用人单位用工的实时管理和动态监控，促进和谐劳动关系和社会稳定，落实“县（市、区）不少于100万元的标准设立应急周转金”的政策。每年需做项目保障构建和谐劳动关系的考评，资金不实际支付。</t>
  </si>
  <si>
    <t>产出指标</t>
  </si>
  <si>
    <t>数量指标</t>
  </si>
  <si>
    <t>劳动监察工作人员</t>
  </si>
  <si>
    <t>&gt;=</t>
  </si>
  <si>
    <t>人</t>
  </si>
  <si>
    <t>定量指标</t>
  </si>
  <si>
    <t>反映劳动监察工作人员</t>
  </si>
  <si>
    <t>质量指标</t>
  </si>
  <si>
    <t>足额储备应急周转金</t>
  </si>
  <si>
    <t>95</t>
  </si>
  <si>
    <t>%</t>
  </si>
  <si>
    <t>反映足额储备应急周转金</t>
  </si>
  <si>
    <t>按规定动用应急周转金及时率</t>
  </si>
  <si>
    <t>反映按规定动用应急周转金及时率</t>
  </si>
  <si>
    <t>效益指标</t>
  </si>
  <si>
    <t>社会效益</t>
  </si>
  <si>
    <t>是否按时限接受欠薪线索</t>
  </si>
  <si>
    <t>=</t>
  </si>
  <si>
    <t>是</t>
  </si>
  <si>
    <t>是/否</t>
  </si>
  <si>
    <t>定性指标</t>
  </si>
  <si>
    <t>反映是否按时限接受欠薪线索</t>
  </si>
  <si>
    <t>劳动保障监察举报投诉案件按期结案率</t>
  </si>
  <si>
    <t>90</t>
  </si>
  <si>
    <t>反映劳动保障监察举报投诉案件按期结案率</t>
  </si>
  <si>
    <t>满意度指标</t>
  </si>
  <si>
    <t>服务对象满意度</t>
  </si>
  <si>
    <t>办事群众满意度</t>
  </si>
  <si>
    <t>80</t>
  </si>
  <si>
    <t>反映办事群众满意度</t>
  </si>
  <si>
    <t>按月拨付高校毕业生“三支一扶”人员生活补助、社会保险、公积金。引导和鼓励高校毕业生到基层干事创业，努力造就一支扎根基层、奉献基层的青年人才队伍，为巩固拓展脱贫攻坚成果、全面推进乡村振兴战略、加快农业农村现代化提供人才和智力支持。</t>
  </si>
  <si>
    <t>三支一扶在岗人员数</t>
  </si>
  <si>
    <t>反映三支一扶在岗人员数</t>
  </si>
  <si>
    <t>政策执行率</t>
  </si>
  <si>
    <t>反映政策执行率</t>
  </si>
  <si>
    <t>时效指标</t>
  </si>
  <si>
    <t>购买社会保险及时率</t>
  </si>
  <si>
    <t>反映购买社会保险及时率</t>
  </si>
  <si>
    <t>政策知晓率</t>
  </si>
  <si>
    <t>反映政策知晓率</t>
  </si>
  <si>
    <t>三支一扶大学生满意度</t>
  </si>
  <si>
    <t>反映三支一扶大学生满意度</t>
  </si>
  <si>
    <t>预算06表</t>
  </si>
  <si>
    <t>2025年部门政府性基金预算支出预算表（空表）</t>
  </si>
  <si>
    <t>政府性基金预算支出</t>
  </si>
  <si>
    <t>备注：华宁县人力资源和社会保障局（本级）2025年无政府性基金预算。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</si>
  <si>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</si>
  <si>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</si>
  <si>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</si>
  <si>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</si>
  <si>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</si>
  <si>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</si>
  <si>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</si>
  <si>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</si>
  <si>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</si>
  <si>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</si>
  <si>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</si>
  <si>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</si>
  <si>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采购公车保险费</t>
  </si>
  <si>
    <t>元</t>
  </si>
  <si>
    <t>采购公车加油费</t>
  </si>
  <si>
    <t>升</t>
  </si>
  <si>
    <t>采购公车维修和保养费</t>
  </si>
  <si>
    <t>采购复印纸</t>
  </si>
  <si>
    <t>箱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</si>
  <si>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</si>
  <si>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</si>
  <si>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</si>
  <si>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</si>
  <si>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</si>
  <si>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备注：华宁县人力资源和社会保障局（本级）2025年无部门政府购买服务预算。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</si>
  <si>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</si>
  <si>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</si>
  <si>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</si>
  <si>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</si>
  <si>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</si>
  <si>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</si>
  <si>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</si>
  <si>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</si>
  <si>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</si>
  <si>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备注：华宁县人力资源和社会保障局（本级）2025年无对下转移支付预算。</t>
  </si>
  <si>
    <t>预算09-2表</t>
  </si>
  <si>
    <t>2025年对下转移支付绩效目标表（空表）</t>
  </si>
  <si>
    <t>备注：华宁县人力资源和社会保障局（本级）2025年无对下转移支付绩效目标。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</si>
  <si>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</si>
  <si>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</si>
  <si>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</si>
  <si>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</si>
  <si>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</si>
  <si>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</si>
  <si>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</si>
  <si>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</si>
  <si>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备注：华宁县人力资源和社会保障局（本级）2025年无新增资产配置。</t>
  </si>
  <si>
    <t>预算11表</t>
  </si>
  <si>
    <t>2025年上级补助项目支出预算表（空表）</t>
  </si>
  <si>
    <t>上级补助</t>
  </si>
  <si>
    <t>备注：华宁县人力资源和社会保障局（本级）2025年无上级补助项目支出预算。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</si>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</sst>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SimSun-ExtB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selection activeCell="A3" sqref="A3:B3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2" t="s">
        <v>0</v>
      </c>
    </row>
    <row r="2" ht="45" customHeight="1" spans="1:4">
      <c r="A2" s="3" t="s">
        <v>1</v>
      </c>
      <c r="B2" s="3"/>
      <c r="C2" s="3"/>
      <c r="D2" s="3"/>
    </row>
    <row r="3" s="39" customFormat="1" ht="18.75" customHeight="1" spans="1:4">
      <c r="A3" s="4" t="s">
        <v>2</v>
      </c>
      <c r="B3" s="4"/>
      <c r="C3" s="63"/>
      <c r="D3" s="2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</v>
      </c>
      <c r="B7" s="16">
        <v>5264504.6</v>
      </c>
      <c r="C7" s="14" t="str">
        <f>"一"&amp;"、"&amp;"社会保障和就业支出"</f>
        <v>一、社会保障和就业支出</v>
      </c>
      <c r="D7" s="16">
        <v>4854059.81</v>
      </c>
    </row>
    <row r="8" ht="22.5" customHeight="1" spans="1:4">
      <c r="A8" s="14" t="s">
        <v>10</v>
      </c>
      <c r="B8" s="16"/>
      <c r="C8" s="14" t="str">
        <f>"二"&amp;"、"&amp;"卫生健康支出"</f>
        <v>二、卫生健康支出</v>
      </c>
      <c r="D8" s="16">
        <v>296948.79</v>
      </c>
    </row>
    <row r="9" ht="22.5" customHeight="1" spans="1:4">
      <c r="A9" s="14" t="s">
        <v>11</v>
      </c>
      <c r="B9" s="16"/>
      <c r="C9" s="14" t="str">
        <f>"三"&amp;"、"&amp;"住房保障支出"</f>
        <v>三、住房保障支出</v>
      </c>
      <c r="D9" s="16">
        <v>293496</v>
      </c>
    </row>
    <row r="10" ht="22.5" customHeight="1" spans="1:4">
      <c r="A10" s="14" t="s">
        <v>12</v>
      </c>
      <c r="B10" s="16"/>
      <c r="C10" s="14"/>
      <c r="D10" s="16"/>
    </row>
    <row r="11" ht="22.5" customHeight="1" spans="1:4">
      <c r="A11" s="14" t="s">
        <v>13</v>
      </c>
      <c r="B11" s="16">
        <v>180000</v>
      </c>
      <c r="C11" s="14"/>
      <c r="D11" s="16"/>
    </row>
    <row r="12" ht="22.5" customHeight="1" spans="1:4">
      <c r="A12" s="14" t="s">
        <v>14</v>
      </c>
      <c r="B12" s="16"/>
      <c r="C12" s="14"/>
      <c r="D12" s="16"/>
    </row>
    <row r="13" ht="22.5" customHeight="1" spans="1:4">
      <c r="A13" s="14" t="s">
        <v>15</v>
      </c>
      <c r="B13" s="16"/>
      <c r="C13" s="14"/>
      <c r="D13" s="16"/>
    </row>
    <row r="14" ht="22.5" customHeight="1" spans="1:4">
      <c r="A14" s="14" t="s">
        <v>16</v>
      </c>
      <c r="B14" s="16"/>
      <c r="C14" s="14"/>
      <c r="D14" s="16"/>
    </row>
    <row r="15" ht="22.5" customHeight="1" spans="1:4">
      <c r="A15" s="64" t="s">
        <v>17</v>
      </c>
      <c r="B15" s="16"/>
      <c r="C15" s="67"/>
      <c r="D15" s="16"/>
    </row>
    <row r="16" ht="22.5" customHeight="1" spans="1:4">
      <c r="A16" s="64" t="s">
        <v>18</v>
      </c>
      <c r="B16" s="16">
        <v>180000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19</v>
      </c>
      <c r="B18" s="66">
        <v>5444504.6</v>
      </c>
      <c r="C18" s="67" t="s">
        <v>20</v>
      </c>
      <c r="D18" s="66">
        <v>5444504.6</v>
      </c>
    </row>
    <row r="19" ht="22.5" customHeight="1" spans="1:4">
      <c r="A19" s="74" t="s">
        <v>21</v>
      </c>
      <c r="B19" s="16"/>
      <c r="C19" s="75" t="s">
        <v>22</v>
      </c>
      <c r="D19" s="45"/>
    </row>
    <row r="20" ht="22.5" customHeight="1" spans="1:4">
      <c r="A20" s="64" t="s">
        <v>23</v>
      </c>
      <c r="B20" s="66"/>
      <c r="C20" s="64" t="s">
        <v>23</v>
      </c>
      <c r="D20" s="66"/>
    </row>
    <row r="21" ht="22.5" customHeight="1" spans="1:4">
      <c r="A21" s="64" t="s">
        <v>24</v>
      </c>
      <c r="B21" s="66"/>
      <c r="C21" s="64" t="s">
        <v>25</v>
      </c>
      <c r="D21" s="66"/>
    </row>
    <row r="22" ht="22.5" customHeight="1" spans="1:4">
      <c r="A22" s="65" t="s">
        <v>26</v>
      </c>
      <c r="B22" s="66">
        <v>5444504.6</v>
      </c>
      <c r="C22" s="67" t="s">
        <v>27</v>
      </c>
      <c r="D22" s="66">
        <v>5444504.6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B19" sqref="B19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28</v>
      </c>
    </row>
    <row r="2" ht="37.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39" customFormat="1" ht="18.75" customHeight="1" spans="1:19">
      <c r="A3" s="4" t="s">
        <v>2</v>
      </c>
      <c r="B3" s="4"/>
      <c r="C3" s="4"/>
      <c r="D3" s="4"/>
      <c r="E3" s="50"/>
      <c r="F3" s="50"/>
      <c r="G3" s="50"/>
      <c r="H3" s="50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30</v>
      </c>
    </row>
    <row r="4" ht="18.75" customHeight="1" spans="1:19">
      <c r="A4" s="12" t="s">
        <v>31</v>
      </c>
      <c r="B4" s="68" t="s">
        <v>32</v>
      </c>
      <c r="C4" s="68" t="s">
        <v>33</v>
      </c>
      <c r="D4" s="68" t="s">
        <v>34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21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35</v>
      </c>
      <c r="E5" s="69" t="s">
        <v>36</v>
      </c>
      <c r="F5" s="69" t="s">
        <v>37</v>
      </c>
      <c r="G5" s="69" t="s">
        <v>38</v>
      </c>
      <c r="H5" s="69" t="s">
        <v>39</v>
      </c>
      <c r="I5" s="72" t="s">
        <v>40</v>
      </c>
      <c r="J5" s="73"/>
      <c r="K5" s="73"/>
      <c r="L5" s="73"/>
      <c r="M5" s="73"/>
      <c r="N5" s="73"/>
      <c r="O5" s="72" t="s">
        <v>35</v>
      </c>
      <c r="P5" s="72" t="s">
        <v>36</v>
      </c>
      <c r="Q5" s="72" t="s">
        <v>37</v>
      </c>
      <c r="R5" s="72" t="s">
        <v>38</v>
      </c>
      <c r="S5" s="69" t="s">
        <v>41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35</v>
      </c>
      <c r="J6" s="72" t="s">
        <v>42</v>
      </c>
      <c r="K6" s="72" t="s">
        <v>43</v>
      </c>
      <c r="L6" s="72" t="s">
        <v>44</v>
      </c>
      <c r="M6" s="72" t="s">
        <v>45</v>
      </c>
      <c r="N6" s="72" t="s">
        <v>46</v>
      </c>
      <c r="O6" s="72"/>
      <c r="P6" s="72"/>
      <c r="Q6" s="72"/>
      <c r="R6" s="72"/>
      <c r="S6" s="69"/>
    </row>
    <row r="7" ht="18.75" customHeight="1" spans="1:19">
      <c r="A7" s="70" t="s">
        <v>47</v>
      </c>
      <c r="B7" s="13" t="s">
        <v>48</v>
      </c>
      <c r="C7" s="13" t="s">
        <v>49</v>
      </c>
      <c r="D7" s="13" t="s">
        <v>50</v>
      </c>
      <c r="E7" s="70" t="s">
        <v>51</v>
      </c>
      <c r="F7" s="13" t="s">
        <v>52</v>
      </c>
      <c r="G7" s="13" t="s">
        <v>53</v>
      </c>
      <c r="H7" s="70" t="s">
        <v>54</v>
      </c>
      <c r="I7" s="13" t="s">
        <v>55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56</v>
      </c>
      <c r="B8" s="15" t="s">
        <v>57</v>
      </c>
      <c r="C8" s="16">
        <v>5444504.6</v>
      </c>
      <c r="D8" s="16">
        <v>5264504.6</v>
      </c>
      <c r="E8" s="16">
        <v>5264504.6</v>
      </c>
      <c r="F8" s="16"/>
      <c r="G8" s="16"/>
      <c r="H8" s="16"/>
      <c r="I8" s="16">
        <v>180000</v>
      </c>
      <c r="J8" s="16"/>
      <c r="K8" s="16"/>
      <c r="L8" s="16"/>
      <c r="M8" s="16"/>
      <c r="N8" s="16">
        <v>180000</v>
      </c>
      <c r="O8" s="16"/>
      <c r="P8" s="16"/>
      <c r="Q8" s="16"/>
      <c r="R8" s="16"/>
      <c r="S8" s="16"/>
    </row>
    <row r="9" ht="20.25" customHeight="1" spans="1:19">
      <c r="A9" s="44" t="s">
        <v>33</v>
      </c>
      <c r="B9" s="44"/>
      <c r="C9" s="16">
        <v>5444504.6</v>
      </c>
      <c r="D9" s="16">
        <v>5264504.6</v>
      </c>
      <c r="E9" s="16">
        <v>5264504.6</v>
      </c>
      <c r="F9" s="16"/>
      <c r="G9" s="16"/>
      <c r="H9" s="16"/>
      <c r="I9" s="16">
        <v>180000</v>
      </c>
      <c r="J9" s="16"/>
      <c r="K9" s="16"/>
      <c r="L9" s="16"/>
      <c r="M9" s="16"/>
      <c r="N9" s="16">
        <v>180000</v>
      </c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B14" sqref="B14"/>
    </sheetView>
  </sheetViews>
  <sheetFormatPr defaultColWidth="8.85185185185185" defaultRowHeight="15" customHeight="1"/>
  <cols>
    <col min="1" max="1" width="21.5462962962963" customWidth="1"/>
    <col min="2" max="2" width="35.2222222222222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s="39" customFormat="1" ht="18.75" customHeight="1" spans="1:1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30</v>
      </c>
    </row>
    <row r="4" ht="18.75" customHeight="1" spans="1:15">
      <c r="A4" s="12" t="s">
        <v>60</v>
      </c>
      <c r="B4" s="12" t="s">
        <v>61</v>
      </c>
      <c r="C4" s="43" t="s">
        <v>33</v>
      </c>
      <c r="D4" s="43" t="s">
        <v>36</v>
      </c>
      <c r="E4" s="43"/>
      <c r="F4" s="43"/>
      <c r="G4" s="12" t="s">
        <v>37</v>
      </c>
      <c r="H4" s="43" t="s">
        <v>38</v>
      </c>
      <c r="I4" s="12" t="s">
        <v>62</v>
      </c>
      <c r="J4" s="43" t="s">
        <v>63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35</v>
      </c>
      <c r="E5" s="43" t="s">
        <v>64</v>
      </c>
      <c r="F5" s="43" t="s">
        <v>65</v>
      </c>
      <c r="G5" s="12"/>
      <c r="H5" s="43"/>
      <c r="I5" s="12"/>
      <c r="J5" s="43" t="s">
        <v>35</v>
      </c>
      <c r="K5" s="43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4854059.81</v>
      </c>
      <c r="D7" s="16">
        <v>4674059.81</v>
      </c>
      <c r="E7" s="16">
        <v>3062023.81</v>
      </c>
      <c r="F7" s="16">
        <v>1612036</v>
      </c>
      <c r="G7" s="16"/>
      <c r="H7" s="16"/>
      <c r="I7" s="16"/>
      <c r="J7" s="16">
        <v>180000</v>
      </c>
      <c r="K7" s="16"/>
      <c r="L7" s="16"/>
      <c r="M7" s="16"/>
      <c r="N7" s="16"/>
      <c r="O7" s="16">
        <v>180000</v>
      </c>
    </row>
    <row r="8" ht="20.25" customHeight="1" spans="1:15">
      <c r="A8" s="61" t="s">
        <v>74</v>
      </c>
      <c r="B8" s="61" t="s">
        <v>75</v>
      </c>
      <c r="C8" s="16">
        <v>4229531.49</v>
      </c>
      <c r="D8" s="16">
        <v>4229531.49</v>
      </c>
      <c r="E8" s="16">
        <v>2617495.49</v>
      </c>
      <c r="F8" s="16">
        <v>1612036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76</v>
      </c>
      <c r="B9" s="62" t="s">
        <v>77</v>
      </c>
      <c r="C9" s="16">
        <v>2617495.49</v>
      </c>
      <c r="D9" s="16">
        <v>2617495.49</v>
      </c>
      <c r="E9" s="16">
        <v>2617495.49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78</v>
      </c>
      <c r="B10" s="62" t="s">
        <v>79</v>
      </c>
      <c r="C10" s="16">
        <v>1000000</v>
      </c>
      <c r="D10" s="16">
        <v>1000000</v>
      </c>
      <c r="E10" s="16"/>
      <c r="F10" s="16">
        <v>1000000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80</v>
      </c>
      <c r="B11" s="62" t="s">
        <v>81</v>
      </c>
      <c r="C11" s="16">
        <v>612036</v>
      </c>
      <c r="D11" s="16">
        <v>612036</v>
      </c>
      <c r="E11" s="16"/>
      <c r="F11" s="16">
        <v>612036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1" t="s">
        <v>82</v>
      </c>
      <c r="B12" s="61" t="s">
        <v>83</v>
      </c>
      <c r="C12" s="16">
        <v>444528.32</v>
      </c>
      <c r="D12" s="16">
        <v>444528.32</v>
      </c>
      <c r="E12" s="16">
        <v>444528.32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84</v>
      </c>
      <c r="B13" s="62" t="s">
        <v>85</v>
      </c>
      <c r="C13" s="16">
        <v>115200</v>
      </c>
      <c r="D13" s="16">
        <v>115200</v>
      </c>
      <c r="E13" s="16">
        <v>115200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86</v>
      </c>
      <c r="B14" s="62" t="s">
        <v>87</v>
      </c>
      <c r="C14" s="16">
        <v>329328.32</v>
      </c>
      <c r="D14" s="16">
        <v>329328.32</v>
      </c>
      <c r="E14" s="16">
        <v>329328.32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1" t="s">
        <v>88</v>
      </c>
      <c r="B15" s="61" t="s">
        <v>89</v>
      </c>
      <c r="C15" s="16">
        <v>180000</v>
      </c>
      <c r="D15" s="16"/>
      <c r="E15" s="16"/>
      <c r="F15" s="16"/>
      <c r="G15" s="16"/>
      <c r="H15" s="16"/>
      <c r="I15" s="16"/>
      <c r="J15" s="16">
        <v>180000</v>
      </c>
      <c r="K15" s="16"/>
      <c r="L15" s="16"/>
      <c r="M15" s="16"/>
      <c r="N15" s="16"/>
      <c r="O15" s="16">
        <v>180000</v>
      </c>
    </row>
    <row r="16" ht="20.25" customHeight="1" spans="1:15">
      <c r="A16" s="62">
        <v>2080705</v>
      </c>
      <c r="B16" s="62" t="s">
        <v>90</v>
      </c>
      <c r="C16" s="16">
        <v>180000</v>
      </c>
      <c r="D16" s="16"/>
      <c r="E16" s="16"/>
      <c r="F16" s="16"/>
      <c r="G16" s="16"/>
      <c r="H16" s="16"/>
      <c r="I16" s="16"/>
      <c r="J16" s="16">
        <v>180000</v>
      </c>
      <c r="K16" s="16"/>
      <c r="L16" s="16"/>
      <c r="M16" s="16"/>
      <c r="N16" s="16"/>
      <c r="O16" s="16">
        <v>180000</v>
      </c>
    </row>
    <row r="17" ht="20.25" customHeight="1" spans="1:15">
      <c r="A17" s="15" t="s">
        <v>91</v>
      </c>
      <c r="B17" s="15" t="s">
        <v>92</v>
      </c>
      <c r="C17" s="16">
        <v>296948.79</v>
      </c>
      <c r="D17" s="16">
        <v>296948.79</v>
      </c>
      <c r="E17" s="16">
        <v>296948.79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1" t="s">
        <v>93</v>
      </c>
      <c r="B18" s="61" t="s">
        <v>94</v>
      </c>
      <c r="C18" s="16">
        <v>296948.79</v>
      </c>
      <c r="D18" s="16">
        <v>296948.79</v>
      </c>
      <c r="E18" s="16">
        <v>296948.79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95</v>
      </c>
      <c r="B19" s="62" t="s">
        <v>96</v>
      </c>
      <c r="C19" s="16">
        <v>170839.07</v>
      </c>
      <c r="D19" s="16">
        <v>170839.07</v>
      </c>
      <c r="E19" s="16">
        <v>170839.07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97</v>
      </c>
      <c r="B20" s="62" t="s">
        <v>98</v>
      </c>
      <c r="C20" s="16">
        <v>107845.34</v>
      </c>
      <c r="D20" s="16">
        <v>107845.34</v>
      </c>
      <c r="E20" s="16">
        <v>107845.34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2" t="s">
        <v>99</v>
      </c>
      <c r="B21" s="62" t="s">
        <v>100</v>
      </c>
      <c r="C21" s="16">
        <v>18264.38</v>
      </c>
      <c r="D21" s="16">
        <v>18264.38</v>
      </c>
      <c r="E21" s="16">
        <v>18264.38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101</v>
      </c>
      <c r="B22" s="15" t="s">
        <v>102</v>
      </c>
      <c r="C22" s="16">
        <v>293496</v>
      </c>
      <c r="D22" s="16">
        <v>293496</v>
      </c>
      <c r="E22" s="16">
        <v>293496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1" t="s">
        <v>103</v>
      </c>
      <c r="B23" s="61" t="s">
        <v>104</v>
      </c>
      <c r="C23" s="16">
        <v>293496</v>
      </c>
      <c r="D23" s="16">
        <v>293496</v>
      </c>
      <c r="E23" s="16">
        <v>293496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2" t="s">
        <v>105</v>
      </c>
      <c r="B24" s="62" t="s">
        <v>106</v>
      </c>
      <c r="C24" s="16">
        <v>293496</v>
      </c>
      <c r="D24" s="16">
        <v>293496</v>
      </c>
      <c r="E24" s="16">
        <v>293496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4" t="s">
        <v>107</v>
      </c>
      <c r="B25" s="44"/>
      <c r="C25" s="16">
        <v>5444504.6</v>
      </c>
      <c r="D25" s="16">
        <v>5264504.6</v>
      </c>
      <c r="E25" s="16">
        <v>3652468.6</v>
      </c>
      <c r="F25" s="16">
        <v>1612036</v>
      </c>
      <c r="G25" s="16"/>
      <c r="H25" s="16"/>
      <c r="I25" s="16"/>
      <c r="J25" s="16">
        <v>180000</v>
      </c>
      <c r="K25" s="16"/>
      <c r="L25" s="16"/>
      <c r="M25" s="16"/>
      <c r="N25" s="16"/>
      <c r="O25" s="16">
        <v>180000</v>
      </c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3" sqref="A3:B3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2" t="s">
        <v>108</v>
      </c>
    </row>
    <row r="2" ht="45" customHeight="1" spans="1:4">
      <c r="A2" s="3" t="s">
        <v>109</v>
      </c>
      <c r="B2" s="3"/>
      <c r="C2" s="3"/>
      <c r="D2" s="3"/>
    </row>
    <row r="3" s="39" customFormat="1" ht="18.75" customHeight="1" spans="1:4">
      <c r="A3" s="4" t="s">
        <v>2</v>
      </c>
      <c r="B3" s="4"/>
      <c r="C3" s="63"/>
      <c r="D3" s="2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110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111</v>
      </c>
      <c r="B7" s="16">
        <v>5264504.6</v>
      </c>
      <c r="C7" s="14" t="s">
        <v>112</v>
      </c>
      <c r="D7" s="16">
        <v>5264504.6</v>
      </c>
    </row>
    <row r="8" ht="22.5" customHeight="1" spans="1:4">
      <c r="A8" s="14" t="s">
        <v>113</v>
      </c>
      <c r="B8" s="16">
        <v>5264504.6</v>
      </c>
      <c r="C8" s="14" t="str">
        <f>"（"&amp;"一"&amp;"）"&amp;"社会保障和就业支出"</f>
        <v>（一）社会保障和就业支出</v>
      </c>
      <c r="D8" s="16">
        <v>4674059.81</v>
      </c>
    </row>
    <row r="9" ht="22.5" customHeight="1" spans="1:4">
      <c r="A9" s="14" t="s">
        <v>114</v>
      </c>
      <c r="B9" s="16"/>
      <c r="C9" s="14" t="str">
        <f>"（"&amp;"二"&amp;"）"&amp;"卫生健康支出"</f>
        <v>（二）卫生健康支出</v>
      </c>
      <c r="D9" s="16">
        <v>296948.79</v>
      </c>
    </row>
    <row r="10" ht="22.5" customHeight="1" spans="1:4">
      <c r="A10" s="14" t="s">
        <v>115</v>
      </c>
      <c r="B10" s="16"/>
      <c r="C10" s="14" t="str">
        <f>"（"&amp;"三"&amp;"）"&amp;"住房保障支出"</f>
        <v>（三）住房保障支出</v>
      </c>
      <c r="D10" s="16">
        <v>293496</v>
      </c>
    </row>
    <row r="11" ht="22.5" customHeight="1" spans="1:4">
      <c r="A11" s="14" t="s">
        <v>116</v>
      </c>
      <c r="B11" s="16"/>
      <c r="C11" s="14"/>
      <c r="D11" s="16"/>
    </row>
    <row r="12" ht="22.5" customHeight="1" spans="1:4">
      <c r="A12" s="14" t="s">
        <v>113</v>
      </c>
      <c r="B12" s="16"/>
      <c r="C12" s="14"/>
      <c r="D12" s="16"/>
    </row>
    <row r="13" ht="22.5" customHeight="1" spans="1:4">
      <c r="A13" s="14" t="s">
        <v>114</v>
      </c>
      <c r="B13" s="16"/>
      <c r="C13" s="14"/>
      <c r="D13" s="16"/>
    </row>
    <row r="14" ht="22.5" customHeight="1" spans="1:4">
      <c r="A14" s="14" t="s">
        <v>115</v>
      </c>
      <c r="B14" s="16"/>
      <c r="C14" s="14"/>
      <c r="D14" s="16"/>
    </row>
    <row r="15" ht="22.5" customHeight="1" spans="1:4">
      <c r="A15" s="64"/>
      <c r="B15" s="16"/>
      <c r="C15" s="14" t="s">
        <v>117</v>
      </c>
      <c r="D15" s="16"/>
    </row>
    <row r="16" ht="22.5" customHeight="1" spans="1:4">
      <c r="A16" s="65" t="s">
        <v>118</v>
      </c>
      <c r="B16" s="66">
        <v>5264504.6</v>
      </c>
      <c r="C16" s="67" t="s">
        <v>119</v>
      </c>
      <c r="D16" s="66">
        <v>5264504.6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3" sqref="A3:C3"/>
    </sheetView>
  </sheetViews>
  <sheetFormatPr defaultColWidth="8.85185185185185" defaultRowHeight="15" customHeight="1" outlineLevelCol="6"/>
  <cols>
    <col min="1" max="1" width="21.4259259259259" customWidth="1"/>
    <col min="2" max="2" width="34.3333333333333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60" t="s">
        <v>120</v>
      </c>
    </row>
    <row r="2" ht="37.5" customHeight="1" spans="1:7">
      <c r="A2" s="3" t="s">
        <v>121</v>
      </c>
      <c r="B2" s="3"/>
      <c r="C2" s="3"/>
      <c r="D2" s="3"/>
      <c r="E2" s="3"/>
      <c r="F2" s="3"/>
      <c r="G2" s="3"/>
    </row>
    <row r="3" s="39" customFormat="1" ht="18.75" customHeight="1" spans="1:7">
      <c r="A3" s="40" t="s">
        <v>2</v>
      </c>
      <c r="B3" s="40"/>
      <c r="C3" s="40"/>
      <c r="D3" s="41"/>
      <c r="E3" s="41"/>
      <c r="F3" s="41"/>
      <c r="G3" s="42" t="s">
        <v>30</v>
      </c>
    </row>
    <row r="4" ht="18.75" customHeight="1" spans="1:7">
      <c r="A4" s="12" t="s">
        <v>122</v>
      </c>
      <c r="B4" s="12" t="s">
        <v>61</v>
      </c>
      <c r="C4" s="43" t="s">
        <v>33</v>
      </c>
      <c r="D4" s="43" t="s">
        <v>64</v>
      </c>
      <c r="E4" s="43"/>
      <c r="F4" s="43"/>
      <c r="G4" s="12" t="s">
        <v>65</v>
      </c>
    </row>
    <row r="5" ht="18.75" customHeight="1" spans="1:7">
      <c r="A5" s="12" t="s">
        <v>60</v>
      </c>
      <c r="B5" s="12" t="s">
        <v>61</v>
      </c>
      <c r="C5" s="43"/>
      <c r="D5" s="43" t="s">
        <v>35</v>
      </c>
      <c r="E5" s="43" t="s">
        <v>123</v>
      </c>
      <c r="F5" s="43" t="s">
        <v>124</v>
      </c>
      <c r="G5" s="12"/>
    </row>
    <row r="6" ht="18.75" customHeight="1" spans="1:7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</row>
    <row r="7" ht="20.25" customHeight="1" spans="1:7">
      <c r="A7" s="15" t="s">
        <v>72</v>
      </c>
      <c r="B7" s="15" t="s">
        <v>73</v>
      </c>
      <c r="C7" s="16">
        <v>4674059.81</v>
      </c>
      <c r="D7" s="16">
        <v>3062023.81</v>
      </c>
      <c r="E7" s="16">
        <v>2727223.81</v>
      </c>
      <c r="F7" s="16">
        <v>334800</v>
      </c>
      <c r="G7" s="16">
        <v>1612036</v>
      </c>
    </row>
    <row r="8" ht="20.25" customHeight="1" spans="1:7">
      <c r="A8" s="61" t="s">
        <v>74</v>
      </c>
      <c r="B8" s="61" t="s">
        <v>75</v>
      </c>
      <c r="C8" s="16">
        <v>4229531.49</v>
      </c>
      <c r="D8" s="16">
        <v>2617495.49</v>
      </c>
      <c r="E8" s="16">
        <v>2282695.49</v>
      </c>
      <c r="F8" s="16">
        <v>334800</v>
      </c>
      <c r="G8" s="16">
        <v>1612036</v>
      </c>
    </row>
    <row r="9" ht="20.25" customHeight="1" spans="1:7">
      <c r="A9" s="62" t="s">
        <v>76</v>
      </c>
      <c r="B9" s="62" t="s">
        <v>77</v>
      </c>
      <c r="C9" s="16">
        <v>2617495.49</v>
      </c>
      <c r="D9" s="16">
        <v>2617495.49</v>
      </c>
      <c r="E9" s="16">
        <v>2282695.49</v>
      </c>
      <c r="F9" s="16">
        <v>334800</v>
      </c>
      <c r="G9" s="16"/>
    </row>
    <row r="10" ht="20.25" customHeight="1" spans="1:7">
      <c r="A10" s="62" t="s">
        <v>78</v>
      </c>
      <c r="B10" s="62" t="s">
        <v>79</v>
      </c>
      <c r="C10" s="16">
        <v>1000000</v>
      </c>
      <c r="D10" s="16"/>
      <c r="E10" s="16"/>
      <c r="F10" s="16"/>
      <c r="G10" s="16">
        <v>1000000</v>
      </c>
    </row>
    <row r="11" ht="20.25" customHeight="1" spans="1:7">
      <c r="A11" s="62" t="s">
        <v>80</v>
      </c>
      <c r="B11" s="62" t="s">
        <v>81</v>
      </c>
      <c r="C11" s="16">
        <v>612036</v>
      </c>
      <c r="D11" s="16"/>
      <c r="E11" s="16"/>
      <c r="F11" s="16"/>
      <c r="G11" s="16">
        <v>612036</v>
      </c>
    </row>
    <row r="12" ht="20.25" customHeight="1" spans="1:7">
      <c r="A12" s="61" t="s">
        <v>82</v>
      </c>
      <c r="B12" s="61" t="s">
        <v>83</v>
      </c>
      <c r="C12" s="16">
        <v>444528.32</v>
      </c>
      <c r="D12" s="16">
        <v>444528.32</v>
      </c>
      <c r="E12" s="16">
        <v>444528.32</v>
      </c>
      <c r="F12" s="16"/>
      <c r="G12" s="16"/>
    </row>
    <row r="13" ht="20.25" customHeight="1" spans="1:7">
      <c r="A13" s="62" t="s">
        <v>84</v>
      </c>
      <c r="B13" s="62" t="s">
        <v>85</v>
      </c>
      <c r="C13" s="16">
        <v>115200</v>
      </c>
      <c r="D13" s="16">
        <v>115200</v>
      </c>
      <c r="E13" s="16">
        <v>115200</v>
      </c>
      <c r="F13" s="16"/>
      <c r="G13" s="16"/>
    </row>
    <row r="14" ht="20.25" customHeight="1" spans="1:7">
      <c r="A14" s="62" t="s">
        <v>86</v>
      </c>
      <c r="B14" s="62" t="s">
        <v>87</v>
      </c>
      <c r="C14" s="16">
        <v>329328.32</v>
      </c>
      <c r="D14" s="16">
        <v>329328.32</v>
      </c>
      <c r="E14" s="16">
        <v>329328.32</v>
      </c>
      <c r="F14" s="16"/>
      <c r="G14" s="16"/>
    </row>
    <row r="15" ht="20.25" customHeight="1" spans="1:7">
      <c r="A15" s="15" t="s">
        <v>91</v>
      </c>
      <c r="B15" s="15" t="s">
        <v>92</v>
      </c>
      <c r="C15" s="16">
        <v>296948.79</v>
      </c>
      <c r="D15" s="16">
        <v>296948.79</v>
      </c>
      <c r="E15" s="16">
        <v>296948.79</v>
      </c>
      <c r="F15" s="16"/>
      <c r="G15" s="16"/>
    </row>
    <row r="16" ht="20.25" customHeight="1" spans="1:7">
      <c r="A16" s="61" t="s">
        <v>93</v>
      </c>
      <c r="B16" s="61" t="s">
        <v>94</v>
      </c>
      <c r="C16" s="16">
        <v>296948.79</v>
      </c>
      <c r="D16" s="16">
        <v>296948.79</v>
      </c>
      <c r="E16" s="16">
        <v>296948.79</v>
      </c>
      <c r="F16" s="16"/>
      <c r="G16" s="16"/>
    </row>
    <row r="17" ht="20.25" customHeight="1" spans="1:7">
      <c r="A17" s="62" t="s">
        <v>95</v>
      </c>
      <c r="B17" s="62" t="s">
        <v>96</v>
      </c>
      <c r="C17" s="16">
        <v>170839.07</v>
      </c>
      <c r="D17" s="16">
        <v>170839.07</v>
      </c>
      <c r="E17" s="16">
        <v>170839.07</v>
      </c>
      <c r="F17" s="16"/>
      <c r="G17" s="16"/>
    </row>
    <row r="18" ht="20.25" customHeight="1" spans="1:7">
      <c r="A18" s="62" t="s">
        <v>97</v>
      </c>
      <c r="B18" s="62" t="s">
        <v>98</v>
      </c>
      <c r="C18" s="16">
        <v>107845.34</v>
      </c>
      <c r="D18" s="16">
        <v>107845.34</v>
      </c>
      <c r="E18" s="16">
        <v>107845.34</v>
      </c>
      <c r="F18" s="16"/>
      <c r="G18" s="16"/>
    </row>
    <row r="19" ht="20.25" customHeight="1" spans="1:7">
      <c r="A19" s="62" t="s">
        <v>99</v>
      </c>
      <c r="B19" s="62" t="s">
        <v>100</v>
      </c>
      <c r="C19" s="16">
        <v>18264.38</v>
      </c>
      <c r="D19" s="16">
        <v>18264.38</v>
      </c>
      <c r="E19" s="16">
        <v>18264.38</v>
      </c>
      <c r="F19" s="16"/>
      <c r="G19" s="16"/>
    </row>
    <row r="20" ht="20.25" customHeight="1" spans="1:7">
      <c r="A20" s="15" t="s">
        <v>101</v>
      </c>
      <c r="B20" s="15" t="s">
        <v>102</v>
      </c>
      <c r="C20" s="16">
        <v>293496</v>
      </c>
      <c r="D20" s="16">
        <v>293496</v>
      </c>
      <c r="E20" s="16">
        <v>293496</v>
      </c>
      <c r="F20" s="16"/>
      <c r="G20" s="16"/>
    </row>
    <row r="21" ht="20.25" customHeight="1" spans="1:7">
      <c r="A21" s="61" t="s">
        <v>103</v>
      </c>
      <c r="B21" s="61" t="s">
        <v>104</v>
      </c>
      <c r="C21" s="16">
        <v>293496</v>
      </c>
      <c r="D21" s="16">
        <v>293496</v>
      </c>
      <c r="E21" s="16">
        <v>293496</v>
      </c>
      <c r="F21" s="16"/>
      <c r="G21" s="16"/>
    </row>
    <row r="22" ht="20.25" customHeight="1" spans="1:7">
      <c r="A22" s="62" t="s">
        <v>105</v>
      </c>
      <c r="B22" s="62" t="s">
        <v>106</v>
      </c>
      <c r="C22" s="16">
        <v>293496</v>
      </c>
      <c r="D22" s="16">
        <v>293496</v>
      </c>
      <c r="E22" s="16">
        <v>293496</v>
      </c>
      <c r="F22" s="16"/>
      <c r="G22" s="16"/>
    </row>
    <row r="23" ht="20.25" customHeight="1" spans="1:7">
      <c r="A23" s="44" t="s">
        <v>107</v>
      </c>
      <c r="B23" s="44"/>
      <c r="C23" s="45">
        <v>5264504.6</v>
      </c>
      <c r="D23" s="45">
        <v>3652468.6</v>
      </c>
      <c r="E23" s="45">
        <v>3317668.6</v>
      </c>
      <c r="F23" s="45">
        <v>334800</v>
      </c>
      <c r="G23" s="45">
        <v>1612036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C3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3"/>
      <c r="B1" s="53"/>
      <c r="C1" s="54"/>
      <c r="D1" s="1"/>
      <c r="E1" s="1"/>
      <c r="F1" s="42" t="s">
        <v>125</v>
      </c>
    </row>
    <row r="2" ht="41.25" customHeight="1" spans="1:6">
      <c r="A2" s="55" t="s">
        <v>126</v>
      </c>
      <c r="B2" s="55"/>
      <c r="C2" s="55"/>
      <c r="D2" s="55"/>
      <c r="E2" s="55"/>
      <c r="F2" s="55"/>
    </row>
    <row r="3" s="39" customFormat="1" ht="18.75" customHeight="1" spans="1:6">
      <c r="A3" s="4" t="s">
        <v>2</v>
      </c>
      <c r="B3" s="4"/>
      <c r="C3" s="4"/>
      <c r="D3" s="56"/>
      <c r="E3" s="57"/>
      <c r="F3" s="42" t="s">
        <v>30</v>
      </c>
    </row>
    <row r="4" ht="18.75" customHeight="1" spans="1:6">
      <c r="A4" s="12" t="s">
        <v>127</v>
      </c>
      <c r="B4" s="43" t="s">
        <v>128</v>
      </c>
      <c r="C4" s="43" t="s">
        <v>129</v>
      </c>
      <c r="D4" s="43"/>
      <c r="E4" s="43"/>
      <c r="F4" s="43" t="s">
        <v>130</v>
      </c>
    </row>
    <row r="5" ht="18.75" customHeight="1" spans="1:6">
      <c r="A5" s="12"/>
      <c r="B5" s="43"/>
      <c r="C5" s="43" t="s">
        <v>35</v>
      </c>
      <c r="D5" s="43" t="s">
        <v>131</v>
      </c>
      <c r="E5" s="43" t="s">
        <v>132</v>
      </c>
      <c r="F5" s="43"/>
    </row>
    <row r="6" ht="18.75" customHeight="1" spans="1:6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16">
        <v>24600</v>
      </c>
      <c r="B7" s="16"/>
      <c r="C7" s="16">
        <v>12000</v>
      </c>
      <c r="D7" s="16"/>
      <c r="E7" s="16">
        <v>12000</v>
      </c>
      <c r="F7" s="16">
        <v>12600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workbookViewId="0">
      <selection activeCell="E8" sqref="E8"/>
    </sheetView>
  </sheetViews>
  <sheetFormatPr defaultColWidth="8.85185185185185" defaultRowHeight="15" customHeight="1"/>
  <cols>
    <col min="1" max="2" width="28.5740740740741" customWidth="1"/>
    <col min="3" max="3" width="32.6666666666667" customWidth="1"/>
    <col min="4" max="7" width="28.5740740740741" customWidth="1"/>
    <col min="8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133</v>
      </c>
    </row>
    <row r="2" ht="45" customHeight="1" spans="1:23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="39" customFormat="1" ht="18.75" customHeight="1" spans="1:23">
      <c r="A3" s="4" t="s">
        <v>2</v>
      </c>
      <c r="B3" s="4"/>
      <c r="C3" s="4"/>
      <c r="D3" s="4"/>
      <c r="E3" s="4"/>
      <c r="F3" s="4"/>
      <c r="G3" s="4"/>
      <c r="H3" s="50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30</v>
      </c>
    </row>
    <row r="4" ht="18.75" customHeight="1" spans="1:23">
      <c r="A4" s="51" t="s">
        <v>135</v>
      </c>
      <c r="B4" s="51" t="s">
        <v>136</v>
      </c>
      <c r="C4" s="51" t="s">
        <v>137</v>
      </c>
      <c r="D4" s="51" t="s">
        <v>138</v>
      </c>
      <c r="E4" s="51" t="s">
        <v>139</v>
      </c>
      <c r="F4" s="51" t="s">
        <v>140</v>
      </c>
      <c r="G4" s="51" t="s">
        <v>141</v>
      </c>
      <c r="H4" s="52" t="s">
        <v>33</v>
      </c>
      <c r="I4" s="52" t="s">
        <v>142</v>
      </c>
      <c r="J4" s="51"/>
      <c r="K4" s="51"/>
      <c r="L4" s="51"/>
      <c r="M4" s="51"/>
      <c r="N4" s="51" t="s">
        <v>143</v>
      </c>
      <c r="O4" s="51"/>
      <c r="P4" s="51"/>
      <c r="Q4" s="51" t="s">
        <v>39</v>
      </c>
      <c r="R4" s="51" t="s">
        <v>63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144</v>
      </c>
      <c r="I5" s="52" t="s">
        <v>145</v>
      </c>
      <c r="J5" s="51" t="s">
        <v>37</v>
      </c>
      <c r="K5" s="51" t="s">
        <v>38</v>
      </c>
      <c r="L5" s="51"/>
      <c r="M5" s="51"/>
      <c r="N5" s="51" t="s">
        <v>143</v>
      </c>
      <c r="O5" s="51" t="s">
        <v>37</v>
      </c>
      <c r="P5" s="51" t="s">
        <v>38</v>
      </c>
      <c r="Q5" s="51" t="s">
        <v>39</v>
      </c>
      <c r="R5" s="51" t="s">
        <v>63</v>
      </c>
      <c r="S5" s="51" t="s">
        <v>42</v>
      </c>
      <c r="T5" s="51" t="s">
        <v>43</v>
      </c>
      <c r="U5" s="51" t="s">
        <v>44</v>
      </c>
      <c r="V5" s="51" t="s">
        <v>45</v>
      </c>
      <c r="W5" s="51" t="s">
        <v>46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146</v>
      </c>
      <c r="J6" s="51" t="s">
        <v>147</v>
      </c>
      <c r="K6" s="51" t="s">
        <v>148</v>
      </c>
      <c r="L6" s="51" t="s">
        <v>149</v>
      </c>
      <c r="M6" s="51" t="s">
        <v>150</v>
      </c>
      <c r="N6" s="51" t="s">
        <v>36</v>
      </c>
      <c r="O6" s="51" t="s">
        <v>37</v>
      </c>
      <c r="P6" s="51" t="s">
        <v>38</v>
      </c>
      <c r="Q6" s="51"/>
      <c r="R6" s="51" t="s">
        <v>35</v>
      </c>
      <c r="S6" s="51" t="s">
        <v>42</v>
      </c>
      <c r="T6" s="51" t="s">
        <v>43</v>
      </c>
      <c r="U6" s="51" t="s">
        <v>44</v>
      </c>
      <c r="V6" s="51" t="s">
        <v>45</v>
      </c>
      <c r="W6" s="51" t="s">
        <v>46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35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47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57</v>
      </c>
      <c r="B9" s="8" t="s">
        <v>151</v>
      </c>
      <c r="C9" s="9" t="s">
        <v>152</v>
      </c>
      <c r="D9" s="8" t="s">
        <v>76</v>
      </c>
      <c r="E9" s="8" t="s">
        <v>77</v>
      </c>
      <c r="F9" s="8" t="s">
        <v>153</v>
      </c>
      <c r="G9" s="8" t="s">
        <v>154</v>
      </c>
      <c r="H9" s="16">
        <v>607596</v>
      </c>
      <c r="I9" s="16">
        <v>607596</v>
      </c>
      <c r="J9" s="16"/>
      <c r="K9" s="16"/>
      <c r="L9" s="16">
        <v>607596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57</v>
      </c>
      <c r="B10" s="8" t="s">
        <v>151</v>
      </c>
      <c r="C10" s="9" t="s">
        <v>152</v>
      </c>
      <c r="D10" s="8" t="s">
        <v>76</v>
      </c>
      <c r="E10" s="8" t="s">
        <v>77</v>
      </c>
      <c r="F10" s="8" t="s">
        <v>155</v>
      </c>
      <c r="G10" s="8" t="s">
        <v>156</v>
      </c>
      <c r="H10" s="16">
        <v>812352</v>
      </c>
      <c r="I10" s="16">
        <v>812352</v>
      </c>
      <c r="J10" s="16"/>
      <c r="K10" s="16"/>
      <c r="L10" s="16">
        <v>812352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57</v>
      </c>
      <c r="B11" s="8" t="s">
        <v>151</v>
      </c>
      <c r="C11" s="9" t="s">
        <v>152</v>
      </c>
      <c r="D11" s="8" t="s">
        <v>76</v>
      </c>
      <c r="E11" s="8" t="s">
        <v>77</v>
      </c>
      <c r="F11" s="8" t="s">
        <v>157</v>
      </c>
      <c r="G11" s="8" t="s">
        <v>158</v>
      </c>
      <c r="H11" s="16">
        <v>50633</v>
      </c>
      <c r="I11" s="16">
        <v>50633</v>
      </c>
      <c r="J11" s="16"/>
      <c r="K11" s="16"/>
      <c r="L11" s="16">
        <v>50633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57</v>
      </c>
      <c r="B12" s="8" t="s">
        <v>159</v>
      </c>
      <c r="C12" s="9" t="s">
        <v>160</v>
      </c>
      <c r="D12" s="8" t="s">
        <v>76</v>
      </c>
      <c r="E12" s="8" t="s">
        <v>77</v>
      </c>
      <c r="F12" s="8" t="s">
        <v>153</v>
      </c>
      <c r="G12" s="8" t="s">
        <v>154</v>
      </c>
      <c r="H12" s="16">
        <v>223164</v>
      </c>
      <c r="I12" s="16">
        <v>223164</v>
      </c>
      <c r="J12" s="16"/>
      <c r="K12" s="16"/>
      <c r="L12" s="16">
        <v>223164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57</v>
      </c>
      <c r="B13" s="8" t="s">
        <v>159</v>
      </c>
      <c r="C13" s="9" t="s">
        <v>160</v>
      </c>
      <c r="D13" s="8" t="s">
        <v>76</v>
      </c>
      <c r="E13" s="8" t="s">
        <v>77</v>
      </c>
      <c r="F13" s="8" t="s">
        <v>155</v>
      </c>
      <c r="G13" s="8" t="s">
        <v>156</v>
      </c>
      <c r="H13" s="16">
        <v>19140</v>
      </c>
      <c r="I13" s="16">
        <v>19140</v>
      </c>
      <c r="J13" s="16"/>
      <c r="K13" s="16"/>
      <c r="L13" s="16">
        <v>19140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57</v>
      </c>
      <c r="B14" s="8" t="s">
        <v>159</v>
      </c>
      <c r="C14" s="9" t="s">
        <v>160</v>
      </c>
      <c r="D14" s="8" t="s">
        <v>76</v>
      </c>
      <c r="E14" s="8" t="s">
        <v>77</v>
      </c>
      <c r="F14" s="8" t="s">
        <v>161</v>
      </c>
      <c r="G14" s="8" t="s">
        <v>162</v>
      </c>
      <c r="H14" s="16">
        <v>104028</v>
      </c>
      <c r="I14" s="16">
        <v>104028</v>
      </c>
      <c r="J14" s="16"/>
      <c r="K14" s="16"/>
      <c r="L14" s="16">
        <v>104028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57</v>
      </c>
      <c r="B15" s="8" t="s">
        <v>159</v>
      </c>
      <c r="C15" s="9" t="s">
        <v>160</v>
      </c>
      <c r="D15" s="8" t="s">
        <v>76</v>
      </c>
      <c r="E15" s="8" t="s">
        <v>77</v>
      </c>
      <c r="F15" s="8" t="s">
        <v>161</v>
      </c>
      <c r="G15" s="8" t="s">
        <v>162</v>
      </c>
      <c r="H15" s="16">
        <v>105420</v>
      </c>
      <c r="I15" s="16">
        <v>105420</v>
      </c>
      <c r="J15" s="16"/>
      <c r="K15" s="16"/>
      <c r="L15" s="16">
        <v>105420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57</v>
      </c>
      <c r="B16" s="8" t="s">
        <v>159</v>
      </c>
      <c r="C16" s="9" t="s">
        <v>160</v>
      </c>
      <c r="D16" s="8" t="s">
        <v>76</v>
      </c>
      <c r="E16" s="8" t="s">
        <v>77</v>
      </c>
      <c r="F16" s="8" t="s">
        <v>161</v>
      </c>
      <c r="G16" s="8" t="s">
        <v>162</v>
      </c>
      <c r="H16" s="16">
        <v>58680</v>
      </c>
      <c r="I16" s="16">
        <v>58680</v>
      </c>
      <c r="J16" s="16"/>
      <c r="K16" s="16"/>
      <c r="L16" s="16">
        <v>58680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57</v>
      </c>
      <c r="B17" s="8" t="s">
        <v>159</v>
      </c>
      <c r="C17" s="9" t="s">
        <v>160</v>
      </c>
      <c r="D17" s="8" t="s">
        <v>76</v>
      </c>
      <c r="E17" s="8" t="s">
        <v>77</v>
      </c>
      <c r="F17" s="8" t="s">
        <v>161</v>
      </c>
      <c r="G17" s="8" t="s">
        <v>162</v>
      </c>
      <c r="H17" s="16">
        <v>18597</v>
      </c>
      <c r="I17" s="16">
        <v>18597</v>
      </c>
      <c r="J17" s="16"/>
      <c r="K17" s="16"/>
      <c r="L17" s="16">
        <v>18597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57</v>
      </c>
      <c r="B18" s="8" t="s">
        <v>163</v>
      </c>
      <c r="C18" s="9" t="s">
        <v>164</v>
      </c>
      <c r="D18" s="8" t="s">
        <v>76</v>
      </c>
      <c r="E18" s="8" t="s">
        <v>77</v>
      </c>
      <c r="F18" s="8" t="s">
        <v>165</v>
      </c>
      <c r="G18" s="8" t="s">
        <v>166</v>
      </c>
      <c r="H18" s="16">
        <v>4841.49</v>
      </c>
      <c r="I18" s="16">
        <v>4841.49</v>
      </c>
      <c r="J18" s="16"/>
      <c r="K18" s="16"/>
      <c r="L18" s="16">
        <v>4841.49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57</v>
      </c>
      <c r="B19" s="8" t="s">
        <v>163</v>
      </c>
      <c r="C19" s="9" t="s">
        <v>164</v>
      </c>
      <c r="D19" s="8" t="s">
        <v>86</v>
      </c>
      <c r="E19" s="8" t="s">
        <v>87</v>
      </c>
      <c r="F19" s="8" t="s">
        <v>167</v>
      </c>
      <c r="G19" s="8" t="s">
        <v>168</v>
      </c>
      <c r="H19" s="16">
        <v>329328.32</v>
      </c>
      <c r="I19" s="16">
        <v>329328.32</v>
      </c>
      <c r="J19" s="16"/>
      <c r="K19" s="16"/>
      <c r="L19" s="16">
        <v>329328.32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57</v>
      </c>
      <c r="B20" s="8" t="s">
        <v>163</v>
      </c>
      <c r="C20" s="9" t="s">
        <v>164</v>
      </c>
      <c r="D20" s="8" t="s">
        <v>95</v>
      </c>
      <c r="E20" s="8" t="s">
        <v>96</v>
      </c>
      <c r="F20" s="8" t="s">
        <v>169</v>
      </c>
      <c r="G20" s="8" t="s">
        <v>170</v>
      </c>
      <c r="H20" s="16">
        <v>170839.07</v>
      </c>
      <c r="I20" s="16">
        <v>170839.07</v>
      </c>
      <c r="J20" s="16"/>
      <c r="K20" s="16"/>
      <c r="L20" s="16">
        <v>170839.07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57</v>
      </c>
      <c r="B21" s="8" t="s">
        <v>163</v>
      </c>
      <c r="C21" s="9" t="s">
        <v>164</v>
      </c>
      <c r="D21" s="8" t="s">
        <v>97</v>
      </c>
      <c r="E21" s="8" t="s">
        <v>98</v>
      </c>
      <c r="F21" s="8" t="s">
        <v>171</v>
      </c>
      <c r="G21" s="8" t="s">
        <v>172</v>
      </c>
      <c r="H21" s="16">
        <v>107845.34</v>
      </c>
      <c r="I21" s="16">
        <v>107845.34</v>
      </c>
      <c r="J21" s="16"/>
      <c r="K21" s="16"/>
      <c r="L21" s="16">
        <v>107845.34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57</v>
      </c>
      <c r="B22" s="8" t="s">
        <v>163</v>
      </c>
      <c r="C22" s="9" t="s">
        <v>164</v>
      </c>
      <c r="D22" s="8" t="s">
        <v>99</v>
      </c>
      <c r="E22" s="8" t="s">
        <v>100</v>
      </c>
      <c r="F22" s="8" t="s">
        <v>165</v>
      </c>
      <c r="G22" s="8" t="s">
        <v>166</v>
      </c>
      <c r="H22" s="16">
        <v>10237</v>
      </c>
      <c r="I22" s="16">
        <v>10237</v>
      </c>
      <c r="J22" s="16"/>
      <c r="K22" s="16"/>
      <c r="L22" s="16">
        <v>10237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57</v>
      </c>
      <c r="B23" s="8" t="s">
        <v>163</v>
      </c>
      <c r="C23" s="9" t="s">
        <v>164</v>
      </c>
      <c r="D23" s="8" t="s">
        <v>99</v>
      </c>
      <c r="E23" s="8" t="s">
        <v>100</v>
      </c>
      <c r="F23" s="8" t="s">
        <v>165</v>
      </c>
      <c r="G23" s="8" t="s">
        <v>166</v>
      </c>
      <c r="H23" s="16">
        <v>8027.38</v>
      </c>
      <c r="I23" s="16">
        <v>8027.38</v>
      </c>
      <c r="J23" s="16"/>
      <c r="K23" s="16"/>
      <c r="L23" s="16">
        <v>8027.38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57</v>
      </c>
      <c r="B24" s="8" t="s">
        <v>173</v>
      </c>
      <c r="C24" s="9" t="s">
        <v>106</v>
      </c>
      <c r="D24" s="8" t="s">
        <v>105</v>
      </c>
      <c r="E24" s="8" t="s">
        <v>106</v>
      </c>
      <c r="F24" s="8" t="s">
        <v>174</v>
      </c>
      <c r="G24" s="8" t="s">
        <v>106</v>
      </c>
      <c r="H24" s="16">
        <v>293496</v>
      </c>
      <c r="I24" s="16">
        <v>293496</v>
      </c>
      <c r="J24" s="16"/>
      <c r="K24" s="16"/>
      <c r="L24" s="16">
        <v>293496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57</v>
      </c>
      <c r="B25" s="8" t="s">
        <v>175</v>
      </c>
      <c r="C25" s="9" t="s">
        <v>176</v>
      </c>
      <c r="D25" s="8" t="s">
        <v>84</v>
      </c>
      <c r="E25" s="8" t="s">
        <v>85</v>
      </c>
      <c r="F25" s="8" t="s">
        <v>177</v>
      </c>
      <c r="G25" s="8" t="s">
        <v>178</v>
      </c>
      <c r="H25" s="16">
        <v>115200</v>
      </c>
      <c r="I25" s="16">
        <v>115200</v>
      </c>
      <c r="J25" s="16"/>
      <c r="K25" s="16"/>
      <c r="L25" s="16">
        <v>115200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57</v>
      </c>
      <c r="B26" s="8" t="s">
        <v>179</v>
      </c>
      <c r="C26" s="9" t="s">
        <v>180</v>
      </c>
      <c r="D26" s="8" t="s">
        <v>76</v>
      </c>
      <c r="E26" s="8" t="s">
        <v>77</v>
      </c>
      <c r="F26" s="8" t="s">
        <v>157</v>
      </c>
      <c r="G26" s="8" t="s">
        <v>158</v>
      </c>
      <c r="H26" s="16">
        <v>152244</v>
      </c>
      <c r="I26" s="16">
        <v>152244</v>
      </c>
      <c r="J26" s="16"/>
      <c r="K26" s="16"/>
      <c r="L26" s="16">
        <v>152244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57</v>
      </c>
      <c r="B27" s="8" t="s">
        <v>181</v>
      </c>
      <c r="C27" s="9" t="s">
        <v>182</v>
      </c>
      <c r="D27" s="8" t="s">
        <v>76</v>
      </c>
      <c r="E27" s="8" t="s">
        <v>77</v>
      </c>
      <c r="F27" s="8" t="s">
        <v>183</v>
      </c>
      <c r="G27" s="8" t="s">
        <v>184</v>
      </c>
      <c r="H27" s="16">
        <v>12000</v>
      </c>
      <c r="I27" s="16">
        <v>12000</v>
      </c>
      <c r="J27" s="16"/>
      <c r="K27" s="16"/>
      <c r="L27" s="16">
        <v>12000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57</v>
      </c>
      <c r="B28" s="8" t="s">
        <v>185</v>
      </c>
      <c r="C28" s="9" t="s">
        <v>130</v>
      </c>
      <c r="D28" s="8" t="s">
        <v>76</v>
      </c>
      <c r="E28" s="8" t="s">
        <v>77</v>
      </c>
      <c r="F28" s="8" t="s">
        <v>186</v>
      </c>
      <c r="G28" s="8" t="s">
        <v>130</v>
      </c>
      <c r="H28" s="16">
        <v>12600</v>
      </c>
      <c r="I28" s="16">
        <v>12600</v>
      </c>
      <c r="J28" s="16"/>
      <c r="K28" s="16"/>
      <c r="L28" s="16">
        <v>12600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57</v>
      </c>
      <c r="B29" s="8" t="s">
        <v>187</v>
      </c>
      <c r="C29" s="9" t="s">
        <v>188</v>
      </c>
      <c r="D29" s="8" t="s">
        <v>76</v>
      </c>
      <c r="E29" s="8" t="s">
        <v>77</v>
      </c>
      <c r="F29" s="8" t="s">
        <v>189</v>
      </c>
      <c r="G29" s="8" t="s">
        <v>190</v>
      </c>
      <c r="H29" s="16">
        <v>124800</v>
      </c>
      <c r="I29" s="16">
        <v>124800</v>
      </c>
      <c r="J29" s="16"/>
      <c r="K29" s="16"/>
      <c r="L29" s="16">
        <v>124800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57</v>
      </c>
      <c r="B30" s="8" t="s">
        <v>191</v>
      </c>
      <c r="C30" s="9" t="s">
        <v>192</v>
      </c>
      <c r="D30" s="8" t="s">
        <v>76</v>
      </c>
      <c r="E30" s="8" t="s">
        <v>77</v>
      </c>
      <c r="F30" s="8" t="s">
        <v>193</v>
      </c>
      <c r="G30" s="8" t="s">
        <v>192</v>
      </c>
      <c r="H30" s="16">
        <v>21000</v>
      </c>
      <c r="I30" s="16">
        <v>21000</v>
      </c>
      <c r="J30" s="16"/>
      <c r="K30" s="16"/>
      <c r="L30" s="16">
        <v>21000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57</v>
      </c>
      <c r="B31" s="8" t="s">
        <v>194</v>
      </c>
      <c r="C31" s="9" t="s">
        <v>195</v>
      </c>
      <c r="D31" s="8" t="s">
        <v>76</v>
      </c>
      <c r="E31" s="8" t="s">
        <v>77</v>
      </c>
      <c r="F31" s="8" t="s">
        <v>196</v>
      </c>
      <c r="G31" s="8" t="s">
        <v>197</v>
      </c>
      <c r="H31" s="16">
        <v>79550</v>
      </c>
      <c r="I31" s="16">
        <v>79550</v>
      </c>
      <c r="J31" s="16"/>
      <c r="K31" s="16"/>
      <c r="L31" s="16">
        <v>79550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57</v>
      </c>
      <c r="B32" s="8" t="s">
        <v>194</v>
      </c>
      <c r="C32" s="9" t="s">
        <v>195</v>
      </c>
      <c r="D32" s="8" t="s">
        <v>76</v>
      </c>
      <c r="E32" s="8" t="s">
        <v>77</v>
      </c>
      <c r="F32" s="8" t="s">
        <v>198</v>
      </c>
      <c r="G32" s="8" t="s">
        <v>199</v>
      </c>
      <c r="H32" s="16">
        <v>350</v>
      </c>
      <c r="I32" s="16">
        <v>350</v>
      </c>
      <c r="J32" s="16"/>
      <c r="K32" s="16"/>
      <c r="L32" s="16">
        <v>350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57</v>
      </c>
      <c r="B33" s="8" t="s">
        <v>194</v>
      </c>
      <c r="C33" s="9" t="s">
        <v>195</v>
      </c>
      <c r="D33" s="8" t="s">
        <v>76</v>
      </c>
      <c r="E33" s="8" t="s">
        <v>77</v>
      </c>
      <c r="F33" s="8" t="s">
        <v>200</v>
      </c>
      <c r="G33" s="8" t="s">
        <v>201</v>
      </c>
      <c r="H33" s="16">
        <v>1000</v>
      </c>
      <c r="I33" s="16">
        <v>1000</v>
      </c>
      <c r="J33" s="16"/>
      <c r="K33" s="16"/>
      <c r="L33" s="16">
        <v>1000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57</v>
      </c>
      <c r="B34" s="8" t="s">
        <v>194</v>
      </c>
      <c r="C34" s="9" t="s">
        <v>195</v>
      </c>
      <c r="D34" s="8" t="s">
        <v>76</v>
      </c>
      <c r="E34" s="8" t="s">
        <v>77</v>
      </c>
      <c r="F34" s="8" t="s">
        <v>202</v>
      </c>
      <c r="G34" s="8" t="s">
        <v>203</v>
      </c>
      <c r="H34" s="16">
        <v>1000</v>
      </c>
      <c r="I34" s="16">
        <v>1000</v>
      </c>
      <c r="J34" s="16"/>
      <c r="K34" s="16"/>
      <c r="L34" s="16">
        <v>1000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57</v>
      </c>
      <c r="B35" s="8" t="s">
        <v>194</v>
      </c>
      <c r="C35" s="9" t="s">
        <v>195</v>
      </c>
      <c r="D35" s="8" t="s">
        <v>76</v>
      </c>
      <c r="E35" s="8" t="s">
        <v>77</v>
      </c>
      <c r="F35" s="8" t="s">
        <v>204</v>
      </c>
      <c r="G35" s="8" t="s">
        <v>205</v>
      </c>
      <c r="H35" s="16">
        <v>4200</v>
      </c>
      <c r="I35" s="16">
        <v>4200</v>
      </c>
      <c r="J35" s="16"/>
      <c r="K35" s="16"/>
      <c r="L35" s="16">
        <v>4200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57</v>
      </c>
      <c r="B36" s="8" t="s">
        <v>194</v>
      </c>
      <c r="C36" s="9" t="s">
        <v>195</v>
      </c>
      <c r="D36" s="8" t="s">
        <v>76</v>
      </c>
      <c r="E36" s="8" t="s">
        <v>77</v>
      </c>
      <c r="F36" s="8" t="s">
        <v>206</v>
      </c>
      <c r="G36" s="8" t="s">
        <v>207</v>
      </c>
      <c r="H36" s="16">
        <v>6300</v>
      </c>
      <c r="I36" s="16">
        <v>6300</v>
      </c>
      <c r="J36" s="16"/>
      <c r="K36" s="16"/>
      <c r="L36" s="16">
        <v>6300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57</v>
      </c>
      <c r="B37" s="8" t="s">
        <v>208</v>
      </c>
      <c r="C37" s="9" t="s">
        <v>209</v>
      </c>
      <c r="D37" s="8" t="s">
        <v>76</v>
      </c>
      <c r="E37" s="8" t="s">
        <v>77</v>
      </c>
      <c r="F37" s="8" t="s">
        <v>210</v>
      </c>
      <c r="G37" s="8" t="s">
        <v>209</v>
      </c>
      <c r="H37" s="16">
        <v>42000</v>
      </c>
      <c r="I37" s="16">
        <v>42000</v>
      </c>
      <c r="J37" s="16"/>
      <c r="K37" s="16"/>
      <c r="L37" s="16">
        <v>42000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57</v>
      </c>
      <c r="B38" s="8" t="s">
        <v>211</v>
      </c>
      <c r="C38" s="9" t="s">
        <v>212</v>
      </c>
      <c r="D38" s="8" t="s">
        <v>76</v>
      </c>
      <c r="E38" s="8" t="s">
        <v>77</v>
      </c>
      <c r="F38" s="8" t="s">
        <v>161</v>
      </c>
      <c r="G38" s="8" t="s">
        <v>162</v>
      </c>
      <c r="H38" s="16">
        <v>126000</v>
      </c>
      <c r="I38" s="16">
        <v>126000</v>
      </c>
      <c r="J38" s="16"/>
      <c r="K38" s="16"/>
      <c r="L38" s="16">
        <v>126000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8" t="s">
        <v>57</v>
      </c>
      <c r="B39" s="8" t="s">
        <v>213</v>
      </c>
      <c r="C39" s="9" t="s">
        <v>214</v>
      </c>
      <c r="D39" s="8" t="s">
        <v>76</v>
      </c>
      <c r="E39" s="8" t="s">
        <v>77</v>
      </c>
      <c r="F39" s="8" t="s">
        <v>215</v>
      </c>
      <c r="G39" s="8" t="s">
        <v>214</v>
      </c>
      <c r="H39" s="16">
        <v>21000</v>
      </c>
      <c r="I39" s="16">
        <v>21000</v>
      </c>
      <c r="J39" s="16"/>
      <c r="K39" s="16"/>
      <c r="L39" s="16">
        <v>21000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8" t="s">
        <v>57</v>
      </c>
      <c r="B40" s="8" t="s">
        <v>216</v>
      </c>
      <c r="C40" s="9" t="s">
        <v>217</v>
      </c>
      <c r="D40" s="8" t="s">
        <v>76</v>
      </c>
      <c r="E40" s="8" t="s">
        <v>77</v>
      </c>
      <c r="F40" s="8" t="s">
        <v>218</v>
      </c>
      <c r="G40" s="8" t="s">
        <v>219</v>
      </c>
      <c r="H40" s="16">
        <v>9000</v>
      </c>
      <c r="I40" s="16">
        <v>9000</v>
      </c>
      <c r="J40" s="16"/>
      <c r="K40" s="16"/>
      <c r="L40" s="16">
        <v>9000</v>
      </c>
      <c r="M40" s="16"/>
      <c r="N40" s="16"/>
      <c r="O40" s="16"/>
      <c r="P40" s="22"/>
      <c r="Q40" s="16"/>
      <c r="R40" s="16"/>
      <c r="S40" s="16"/>
      <c r="T40" s="16"/>
      <c r="U40" s="16"/>
      <c r="V40" s="16"/>
      <c r="W40" s="16"/>
    </row>
    <row r="41" ht="18.75" customHeight="1" spans="1:23">
      <c r="A41" s="8" t="s">
        <v>57</v>
      </c>
      <c r="B41" s="8" t="s">
        <v>220</v>
      </c>
      <c r="C41" s="9" t="s">
        <v>221</v>
      </c>
      <c r="D41" s="8" t="s">
        <v>222</v>
      </c>
      <c r="E41" s="8" t="s">
        <v>90</v>
      </c>
      <c r="F41" s="8" t="s">
        <v>223</v>
      </c>
      <c r="G41" s="8" t="s">
        <v>224</v>
      </c>
      <c r="H41" s="16">
        <v>180000</v>
      </c>
      <c r="I41" s="16"/>
      <c r="J41" s="16"/>
      <c r="K41" s="16"/>
      <c r="L41" s="16"/>
      <c r="M41" s="16"/>
      <c r="N41" s="16"/>
      <c r="O41" s="16"/>
      <c r="P41" s="22"/>
      <c r="Q41" s="16"/>
      <c r="R41" s="16">
        <v>180000</v>
      </c>
      <c r="S41" s="16"/>
      <c r="T41" s="16"/>
      <c r="U41" s="16"/>
      <c r="V41" s="16"/>
      <c r="W41" s="16">
        <v>180000</v>
      </c>
    </row>
    <row r="42" ht="18.75" customHeight="1" spans="1:23">
      <c r="A42" s="11" t="s">
        <v>33</v>
      </c>
      <c r="B42" s="11"/>
      <c r="C42" s="11"/>
      <c r="D42" s="11"/>
      <c r="E42" s="11"/>
      <c r="F42" s="11"/>
      <c r="G42" s="11"/>
      <c r="H42" s="16">
        <v>3832468.6</v>
      </c>
      <c r="I42" s="16">
        <v>3652468.6</v>
      </c>
      <c r="J42" s="16"/>
      <c r="K42" s="16"/>
      <c r="L42" s="16">
        <v>3652468.6</v>
      </c>
      <c r="M42" s="16"/>
      <c r="N42" s="16"/>
      <c r="O42" s="16"/>
      <c r="P42" s="16"/>
      <c r="Q42" s="16"/>
      <c r="R42" s="16">
        <v>180000</v>
      </c>
      <c r="S42" s="16"/>
      <c r="T42" s="16"/>
      <c r="U42" s="16"/>
      <c r="V42" s="16"/>
      <c r="W42" s="16">
        <v>180000</v>
      </c>
    </row>
  </sheetData>
  <mergeCells count="30">
    <mergeCell ref="A2:W2"/>
    <mergeCell ref="A3:G3"/>
    <mergeCell ref="I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C20" sqref="C20"/>
    </sheetView>
  </sheetViews>
  <sheetFormatPr defaultColWidth="8.85185185185185" defaultRowHeight="15" customHeight="1"/>
  <cols>
    <col min="1" max="2" width="28.5740740740741" customWidth="1"/>
    <col min="3" max="3" width="40.8888888888889" customWidth="1"/>
    <col min="4" max="5" width="28.5740740740741" customWidth="1"/>
    <col min="6" max="6" width="31" customWidth="1"/>
    <col min="7" max="8" width="28.5740740740741" customWidth="1"/>
    <col min="9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225</v>
      </c>
    </row>
    <row r="2" ht="45" customHeight="1" spans="1:23">
      <c r="A2" s="3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="39" customFormat="1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2"/>
      <c r="O3" s="2"/>
      <c r="P3" s="2"/>
      <c r="Q3" s="2"/>
      <c r="R3" s="2"/>
      <c r="S3" s="2"/>
      <c r="T3" s="2"/>
      <c r="U3" s="2"/>
      <c r="V3" s="2"/>
      <c r="W3" s="2" t="s">
        <v>30</v>
      </c>
    </row>
    <row r="4" ht="18.75" customHeight="1" spans="1:23">
      <c r="A4" s="12" t="s">
        <v>227</v>
      </c>
      <c r="B4" s="12" t="s">
        <v>136</v>
      </c>
      <c r="C4" s="12" t="s">
        <v>137</v>
      </c>
      <c r="D4" s="12" t="s">
        <v>228</v>
      </c>
      <c r="E4" s="12" t="s">
        <v>138</v>
      </c>
      <c r="F4" s="12" t="s">
        <v>139</v>
      </c>
      <c r="G4" s="12" t="s">
        <v>229</v>
      </c>
      <c r="H4" s="12" t="s">
        <v>141</v>
      </c>
      <c r="I4" s="43" t="s">
        <v>33</v>
      </c>
      <c r="J4" s="43" t="s">
        <v>230</v>
      </c>
      <c r="K4" s="12"/>
      <c r="L4" s="12"/>
      <c r="M4" s="12"/>
      <c r="N4" s="12" t="s">
        <v>143</v>
      </c>
      <c r="O4" s="12"/>
      <c r="P4" s="12"/>
      <c r="Q4" s="12" t="s">
        <v>39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144</v>
      </c>
      <c r="J5" s="43" t="s">
        <v>36</v>
      </c>
      <c r="K5" s="12"/>
      <c r="L5" s="12" t="s">
        <v>37</v>
      </c>
      <c r="M5" s="12" t="s">
        <v>38</v>
      </c>
      <c r="N5" s="12" t="s">
        <v>36</v>
      </c>
      <c r="O5" s="12" t="s">
        <v>37</v>
      </c>
      <c r="P5" s="12" t="s">
        <v>38</v>
      </c>
      <c r="Q5" s="12" t="s">
        <v>39</v>
      </c>
      <c r="R5" s="12" t="s">
        <v>35</v>
      </c>
      <c r="S5" s="12" t="s">
        <v>42</v>
      </c>
      <c r="T5" s="12" t="s">
        <v>43</v>
      </c>
      <c r="U5" s="12" t="s">
        <v>44</v>
      </c>
      <c r="V5" s="12" t="s">
        <v>45</v>
      </c>
      <c r="W5" s="12" t="s">
        <v>46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36</v>
      </c>
      <c r="K6" s="12"/>
      <c r="L6" s="12" t="s">
        <v>37</v>
      </c>
      <c r="M6" s="12" t="s">
        <v>38</v>
      </c>
      <c r="N6" s="12" t="s">
        <v>36</v>
      </c>
      <c r="O6" s="12" t="s">
        <v>37</v>
      </c>
      <c r="P6" s="12" t="s">
        <v>38</v>
      </c>
      <c r="Q6" s="12"/>
      <c r="R6" s="12" t="s">
        <v>35</v>
      </c>
      <c r="S6" s="12" t="s">
        <v>42</v>
      </c>
      <c r="T6" s="12" t="s">
        <v>43</v>
      </c>
      <c r="U6" s="12" t="s">
        <v>44</v>
      </c>
      <c r="V6" s="12" t="s">
        <v>45</v>
      </c>
      <c r="W6" s="12" t="s">
        <v>46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35</v>
      </c>
      <c r="K7" s="12" t="s">
        <v>231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47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232</v>
      </c>
      <c r="D9" s="8"/>
      <c r="E9" s="8"/>
      <c r="F9" s="8"/>
      <c r="G9" s="8"/>
      <c r="H9" s="8"/>
      <c r="I9" s="10">
        <v>1000000</v>
      </c>
      <c r="J9" s="10">
        <v>1000000</v>
      </c>
      <c r="K9" s="10">
        <v>1000000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233</v>
      </c>
      <c r="B10" s="8" t="s">
        <v>234</v>
      </c>
      <c r="C10" s="9" t="s">
        <v>232</v>
      </c>
      <c r="D10" s="8" t="s">
        <v>57</v>
      </c>
      <c r="E10" s="8" t="s">
        <v>78</v>
      </c>
      <c r="F10" s="8" t="s">
        <v>79</v>
      </c>
      <c r="G10" s="8" t="s">
        <v>196</v>
      </c>
      <c r="H10" s="8" t="s">
        <v>197</v>
      </c>
      <c r="I10" s="10">
        <v>1000000</v>
      </c>
      <c r="J10" s="10">
        <v>1000000</v>
      </c>
      <c r="K10" s="10">
        <v>1000000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235</v>
      </c>
      <c r="D11" s="22"/>
      <c r="E11" s="22"/>
      <c r="F11" s="22"/>
      <c r="G11" s="22"/>
      <c r="H11" s="22"/>
      <c r="I11" s="10">
        <v>612036</v>
      </c>
      <c r="J11" s="10">
        <v>612036</v>
      </c>
      <c r="K11" s="10">
        <v>612036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236</v>
      </c>
      <c r="B12" s="8" t="s">
        <v>237</v>
      </c>
      <c r="C12" s="9" t="s">
        <v>235</v>
      </c>
      <c r="D12" s="8" t="s">
        <v>57</v>
      </c>
      <c r="E12" s="8" t="s">
        <v>80</v>
      </c>
      <c r="F12" s="8" t="s">
        <v>81</v>
      </c>
      <c r="G12" s="8" t="s">
        <v>238</v>
      </c>
      <c r="H12" s="8" t="s">
        <v>239</v>
      </c>
      <c r="I12" s="10">
        <v>612036</v>
      </c>
      <c r="J12" s="10">
        <v>612036</v>
      </c>
      <c r="K12" s="10">
        <v>612036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11" t="s">
        <v>33</v>
      </c>
      <c r="B13" s="11"/>
      <c r="C13" s="11"/>
      <c r="D13" s="11"/>
      <c r="E13" s="11"/>
      <c r="F13" s="11"/>
      <c r="G13" s="11"/>
      <c r="H13" s="11"/>
      <c r="I13" s="10">
        <v>1612036</v>
      </c>
      <c r="J13" s="10">
        <v>1612036</v>
      </c>
      <c r="K13" s="10">
        <v>1612036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selection activeCell="A3" sqref="A3:J3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9.7777777777778" customWidth="1"/>
    <col min="6" max="8" width="10" customWidth="1"/>
    <col min="9" max="9" width="13.7037037037037" customWidth="1"/>
    <col min="10" max="10" width="33.2222222222222" customWidth="1"/>
  </cols>
  <sheetData>
    <row r="1" customHeight="1" spans="1:10">
      <c r="A1" s="19" t="s">
        <v>240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7" t="s">
        <v>241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242</v>
      </c>
      <c r="B4" s="29" t="s">
        <v>243</v>
      </c>
      <c r="C4" s="29" t="s">
        <v>244</v>
      </c>
      <c r="D4" s="29" t="s">
        <v>245</v>
      </c>
      <c r="E4" s="29" t="s">
        <v>246</v>
      </c>
      <c r="F4" s="29" t="s">
        <v>247</v>
      </c>
      <c r="G4" s="29" t="s">
        <v>248</v>
      </c>
      <c r="H4" s="29" t="s">
        <v>249</v>
      </c>
      <c r="I4" s="29" t="s">
        <v>250</v>
      </c>
      <c r="J4" s="29" t="s">
        <v>251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57</v>
      </c>
      <c r="B7" s="22"/>
      <c r="C7" s="22"/>
      <c r="E7" s="35"/>
      <c r="F7" s="35"/>
      <c r="G7" s="35"/>
      <c r="H7" s="35"/>
      <c r="I7" s="35"/>
      <c r="J7" s="35"/>
    </row>
    <row r="8" ht="89" customHeight="1" spans="1:10">
      <c r="A8" s="46" t="s">
        <v>232</v>
      </c>
      <c r="B8" s="22" t="s">
        <v>252</v>
      </c>
      <c r="C8" s="23"/>
      <c r="D8" s="23"/>
      <c r="E8" s="35"/>
      <c r="F8" s="35"/>
      <c r="G8" s="35"/>
      <c r="H8" s="35"/>
      <c r="I8" s="35"/>
      <c r="J8" s="35"/>
    </row>
    <row r="9" ht="20.25" customHeight="1" spans="1:10">
      <c r="A9" s="22"/>
      <c r="B9" s="22"/>
      <c r="C9" s="22" t="s">
        <v>253</v>
      </c>
      <c r="D9" s="47" t="s">
        <v>254</v>
      </c>
      <c r="E9" s="48" t="s">
        <v>255</v>
      </c>
      <c r="F9" s="36" t="s">
        <v>256</v>
      </c>
      <c r="G9" s="23" t="s">
        <v>49</v>
      </c>
      <c r="H9" s="36" t="s">
        <v>257</v>
      </c>
      <c r="I9" s="36" t="s">
        <v>258</v>
      </c>
      <c r="J9" s="48" t="s">
        <v>259</v>
      </c>
    </row>
    <row r="10" ht="20.25" customHeight="1" spans="1:10">
      <c r="A10" s="22"/>
      <c r="B10" s="22"/>
      <c r="C10" s="22" t="s">
        <v>253</v>
      </c>
      <c r="D10" s="47" t="s">
        <v>260</v>
      </c>
      <c r="E10" s="48" t="s">
        <v>261</v>
      </c>
      <c r="F10" s="36" t="s">
        <v>256</v>
      </c>
      <c r="G10" s="23" t="s">
        <v>262</v>
      </c>
      <c r="H10" s="36" t="s">
        <v>263</v>
      </c>
      <c r="I10" s="36" t="s">
        <v>258</v>
      </c>
      <c r="J10" s="48" t="s">
        <v>264</v>
      </c>
    </row>
    <row r="11" ht="20.25" customHeight="1" spans="1:10">
      <c r="A11" s="22"/>
      <c r="B11" s="22"/>
      <c r="C11" s="22" t="s">
        <v>253</v>
      </c>
      <c r="D11" s="47" t="s">
        <v>260</v>
      </c>
      <c r="E11" s="48" t="s">
        <v>265</v>
      </c>
      <c r="F11" s="36" t="s">
        <v>256</v>
      </c>
      <c r="G11" s="23" t="s">
        <v>262</v>
      </c>
      <c r="H11" s="36" t="s">
        <v>263</v>
      </c>
      <c r="I11" s="36" t="s">
        <v>258</v>
      </c>
      <c r="J11" s="48" t="s">
        <v>266</v>
      </c>
    </row>
    <row r="12" ht="20.25" customHeight="1" spans="1:10">
      <c r="A12" s="22"/>
      <c r="B12" s="22"/>
      <c r="C12" s="22" t="s">
        <v>267</v>
      </c>
      <c r="D12" s="47" t="s">
        <v>268</v>
      </c>
      <c r="E12" s="48" t="s">
        <v>269</v>
      </c>
      <c r="F12" s="36" t="s">
        <v>270</v>
      </c>
      <c r="G12" s="23" t="s">
        <v>271</v>
      </c>
      <c r="H12" s="36" t="s">
        <v>272</v>
      </c>
      <c r="I12" s="36" t="s">
        <v>273</v>
      </c>
      <c r="J12" s="48" t="s">
        <v>274</v>
      </c>
    </row>
    <row r="13" ht="20.25" customHeight="1" spans="1:10">
      <c r="A13" s="22"/>
      <c r="B13" s="22"/>
      <c r="C13" s="22" t="s">
        <v>267</v>
      </c>
      <c r="D13" s="47" t="s">
        <v>268</v>
      </c>
      <c r="E13" s="48" t="s">
        <v>275</v>
      </c>
      <c r="F13" s="36" t="s">
        <v>256</v>
      </c>
      <c r="G13" s="23" t="s">
        <v>276</v>
      </c>
      <c r="H13" s="36" t="s">
        <v>263</v>
      </c>
      <c r="I13" s="36" t="s">
        <v>258</v>
      </c>
      <c r="J13" s="48" t="s">
        <v>277</v>
      </c>
    </row>
    <row r="14" ht="20.25" customHeight="1" spans="1:10">
      <c r="A14" s="22"/>
      <c r="B14" s="22"/>
      <c r="C14" s="22" t="s">
        <v>278</v>
      </c>
      <c r="D14" s="47" t="s">
        <v>279</v>
      </c>
      <c r="E14" s="48" t="s">
        <v>280</v>
      </c>
      <c r="F14" s="36" t="s">
        <v>256</v>
      </c>
      <c r="G14" s="23" t="s">
        <v>281</v>
      </c>
      <c r="H14" s="36" t="s">
        <v>263</v>
      </c>
      <c r="I14" s="36" t="s">
        <v>258</v>
      </c>
      <c r="J14" s="48" t="s">
        <v>282</v>
      </c>
    </row>
    <row r="15" ht="61" customHeight="1" spans="1:10">
      <c r="A15" s="46" t="s">
        <v>235</v>
      </c>
      <c r="B15" s="22" t="s">
        <v>283</v>
      </c>
      <c r="C15" s="22"/>
      <c r="D15" s="22"/>
      <c r="E15" s="22"/>
      <c r="F15" s="22"/>
      <c r="G15" s="22"/>
      <c r="H15" s="22"/>
      <c r="I15" s="22"/>
      <c r="J15" s="22"/>
    </row>
    <row r="16" ht="20.25" customHeight="1" spans="1:10">
      <c r="A16" s="22"/>
      <c r="B16" s="22"/>
      <c r="C16" s="22" t="s">
        <v>253</v>
      </c>
      <c r="D16" s="47" t="s">
        <v>254</v>
      </c>
      <c r="E16" s="48" t="s">
        <v>284</v>
      </c>
      <c r="F16" s="36" t="s">
        <v>256</v>
      </c>
      <c r="G16" s="23" t="s">
        <v>55</v>
      </c>
      <c r="H16" s="36" t="s">
        <v>257</v>
      </c>
      <c r="I16" s="36" t="s">
        <v>258</v>
      </c>
      <c r="J16" s="48" t="s">
        <v>285</v>
      </c>
    </row>
    <row r="17" ht="20.25" customHeight="1" spans="1:10">
      <c r="A17" s="22"/>
      <c r="B17" s="22"/>
      <c r="C17" s="22" t="s">
        <v>253</v>
      </c>
      <c r="D17" s="47" t="s">
        <v>260</v>
      </c>
      <c r="E17" s="48" t="s">
        <v>286</v>
      </c>
      <c r="F17" s="36" t="s">
        <v>256</v>
      </c>
      <c r="G17" s="23" t="s">
        <v>262</v>
      </c>
      <c r="H17" s="36" t="s">
        <v>263</v>
      </c>
      <c r="I17" s="36" t="s">
        <v>258</v>
      </c>
      <c r="J17" s="48" t="s">
        <v>287</v>
      </c>
    </row>
    <row r="18" ht="20.25" customHeight="1" spans="1:10">
      <c r="A18" s="22"/>
      <c r="B18" s="22"/>
      <c r="C18" s="22" t="s">
        <v>253</v>
      </c>
      <c r="D18" s="47" t="s">
        <v>288</v>
      </c>
      <c r="E18" s="48" t="s">
        <v>289</v>
      </c>
      <c r="F18" s="36" t="s">
        <v>256</v>
      </c>
      <c r="G18" s="23" t="s">
        <v>262</v>
      </c>
      <c r="H18" s="36" t="s">
        <v>263</v>
      </c>
      <c r="I18" s="36" t="s">
        <v>258</v>
      </c>
      <c r="J18" s="48" t="s">
        <v>290</v>
      </c>
    </row>
    <row r="19" ht="20.25" customHeight="1" spans="1:10">
      <c r="A19" s="22"/>
      <c r="B19" s="22"/>
      <c r="C19" s="22" t="s">
        <v>267</v>
      </c>
      <c r="D19" s="47" t="s">
        <v>268</v>
      </c>
      <c r="E19" s="48" t="s">
        <v>291</v>
      </c>
      <c r="F19" s="36" t="s">
        <v>256</v>
      </c>
      <c r="G19" s="23" t="s">
        <v>262</v>
      </c>
      <c r="H19" s="36" t="s">
        <v>263</v>
      </c>
      <c r="I19" s="36" t="s">
        <v>258</v>
      </c>
      <c r="J19" s="48" t="s">
        <v>292</v>
      </c>
    </row>
    <row r="20" ht="20.25" customHeight="1" spans="1:10">
      <c r="A20" s="22"/>
      <c r="B20" s="22"/>
      <c r="C20" s="22" t="s">
        <v>278</v>
      </c>
      <c r="D20" s="47" t="s">
        <v>279</v>
      </c>
      <c r="E20" s="48" t="s">
        <v>293</v>
      </c>
      <c r="F20" s="36" t="s">
        <v>256</v>
      </c>
      <c r="G20" s="23" t="s">
        <v>262</v>
      </c>
      <c r="H20" s="36" t="s">
        <v>263</v>
      </c>
      <c r="I20" s="36" t="s">
        <v>258</v>
      </c>
      <c r="J20" s="48" t="s">
        <v>294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E19" sqref="E1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2" t="s">
        <v>295</v>
      </c>
    </row>
    <row r="2" ht="37.5" customHeight="1" spans="1:6">
      <c r="A2" s="3" t="s">
        <v>296</v>
      </c>
      <c r="B2" s="3"/>
      <c r="C2" s="3"/>
      <c r="D2" s="3"/>
      <c r="E2" s="3"/>
      <c r="F2" s="3"/>
    </row>
    <row r="3" s="39" customFormat="1" ht="18.75" customHeight="1" spans="1:6">
      <c r="A3" s="40" t="s">
        <v>2</v>
      </c>
      <c r="B3" s="40"/>
      <c r="C3" s="40"/>
      <c r="D3" s="41"/>
      <c r="E3" s="41"/>
      <c r="F3" s="42" t="s">
        <v>30</v>
      </c>
    </row>
    <row r="4" ht="18.75" customHeight="1" spans="1:6">
      <c r="A4" s="12" t="s">
        <v>135</v>
      </c>
      <c r="B4" s="12" t="s">
        <v>60</v>
      </c>
      <c r="C4" s="12" t="s">
        <v>61</v>
      </c>
      <c r="D4" s="43" t="s">
        <v>297</v>
      </c>
      <c r="E4" s="43"/>
      <c r="F4" s="43"/>
    </row>
    <row r="5" ht="18.75" customHeight="1" spans="1:6">
      <c r="A5" s="12" t="s">
        <v>60</v>
      </c>
      <c r="B5" s="12" t="s">
        <v>60</v>
      </c>
      <c r="C5" s="12" t="s">
        <v>61</v>
      </c>
      <c r="D5" s="43" t="s">
        <v>35</v>
      </c>
      <c r="E5" s="43" t="s">
        <v>64</v>
      </c>
      <c r="F5" s="43" t="s">
        <v>65</v>
      </c>
    </row>
    <row r="6" ht="18.75" customHeight="1" spans="1:6">
      <c r="A6" s="13" t="s">
        <v>47</v>
      </c>
      <c r="B6" s="13"/>
      <c r="C6" s="13" t="s">
        <v>48</v>
      </c>
      <c r="D6" s="13" t="s">
        <v>50</v>
      </c>
      <c r="E6" s="13" t="s">
        <v>51</v>
      </c>
      <c r="F6" s="13" t="s">
        <v>52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107</v>
      </c>
      <c r="B8" s="44"/>
      <c r="C8" s="44"/>
      <c r="D8" s="45"/>
      <c r="E8" s="45"/>
      <c r="F8" s="45"/>
    </row>
    <row r="9" customHeight="1" spans="1:1">
      <c r="A9" t="s">
        <v>298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selection activeCell="E18" sqref="E18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9" t="s">
        <v>299</v>
      </c>
    </row>
    <row r="2" ht="45" customHeight="1" spans="1:17">
      <c r="A2" s="27" t="s">
        <v>300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7"/>
      <c r="O2" s="37"/>
      <c r="P2" s="37"/>
      <c r="Q2" s="37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30</v>
      </c>
    </row>
    <row r="4" ht="20.25" customHeight="1" spans="1:17">
      <c r="A4" s="21" t="s">
        <v>301</v>
      </c>
      <c r="B4" s="21" t="s">
        <v>302</v>
      </c>
      <c r="C4" s="21" t="s">
        <v>303</v>
      </c>
      <c r="D4" s="21" t="s">
        <v>304</v>
      </c>
      <c r="E4" s="21" t="s">
        <v>305</v>
      </c>
      <c r="F4" s="21" t="s">
        <v>306</v>
      </c>
      <c r="G4" s="21" t="s">
        <v>142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307</v>
      </c>
      <c r="B5" s="21" t="s">
        <v>302</v>
      </c>
      <c r="C5" s="21" t="s">
        <v>303</v>
      </c>
      <c r="D5" s="21" t="s">
        <v>304</v>
      </c>
      <c r="E5" s="21" t="s">
        <v>305</v>
      </c>
      <c r="F5" s="21" t="s">
        <v>306</v>
      </c>
      <c r="G5" s="21" t="s">
        <v>33</v>
      </c>
      <c r="H5" s="21" t="s">
        <v>36</v>
      </c>
      <c r="I5" s="21" t="s">
        <v>308</v>
      </c>
      <c r="J5" s="21" t="s">
        <v>309</v>
      </c>
      <c r="K5" s="21" t="s">
        <v>39</v>
      </c>
      <c r="L5" s="21" t="s">
        <v>310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35</v>
      </c>
      <c r="I6" s="21"/>
      <c r="J6" s="21"/>
      <c r="K6" s="21"/>
      <c r="L6" s="21" t="s">
        <v>35</v>
      </c>
      <c r="M6" s="21" t="s">
        <v>42</v>
      </c>
      <c r="N6" s="21" t="s">
        <v>43</v>
      </c>
      <c r="O6" s="38" t="s">
        <v>44</v>
      </c>
      <c r="P6" s="38" t="s">
        <v>45</v>
      </c>
      <c r="Q6" s="38" t="s">
        <v>46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4" t="s">
        <v>182</v>
      </c>
      <c r="B8" s="22"/>
      <c r="C8" s="22"/>
      <c r="D8" s="35"/>
      <c r="E8" s="35"/>
      <c r="F8" s="35">
        <v>4000</v>
      </c>
      <c r="G8" s="35">
        <v>4000</v>
      </c>
      <c r="H8" s="35">
        <v>4000</v>
      </c>
      <c r="I8" s="35"/>
      <c r="J8" s="31"/>
      <c r="K8" s="31"/>
      <c r="L8" s="35"/>
      <c r="M8" s="35"/>
      <c r="N8" s="35"/>
      <c r="O8" s="35"/>
      <c r="P8" s="35"/>
      <c r="Q8" s="35"/>
    </row>
    <row r="9" ht="20.25" customHeight="1" spans="1:17">
      <c r="A9" s="22"/>
      <c r="B9" s="22" t="s">
        <v>311</v>
      </c>
      <c r="C9" s="22" t="str">
        <f>"C1804010201"&amp;"  "&amp;"机动车保险服务"</f>
        <v>C1804010201  机动车保险服务</v>
      </c>
      <c r="D9" s="36" t="s">
        <v>312</v>
      </c>
      <c r="E9" s="23">
        <v>1</v>
      </c>
      <c r="F9" s="35">
        <v>2000</v>
      </c>
      <c r="G9" s="35">
        <v>2000</v>
      </c>
      <c r="H9" s="31">
        <v>2000</v>
      </c>
      <c r="I9" s="31"/>
      <c r="J9" s="31"/>
      <c r="K9" s="31"/>
      <c r="L9" s="35"/>
      <c r="M9" s="35"/>
      <c r="N9" s="35"/>
      <c r="O9" s="35"/>
      <c r="P9" s="35"/>
      <c r="Q9" s="35"/>
    </row>
    <row r="10" ht="20.25" customHeight="1" spans="1:17">
      <c r="A10" s="22"/>
      <c r="B10" s="22" t="s">
        <v>313</v>
      </c>
      <c r="C10" s="22" t="str">
        <f>"C23120302"&amp;"  "&amp;"车辆加油、添加燃料服务"</f>
        <v>C23120302  车辆加油、添加燃料服务</v>
      </c>
      <c r="D10" s="36" t="s">
        <v>314</v>
      </c>
      <c r="E10" s="23">
        <v>1</v>
      </c>
      <c r="F10" s="35">
        <v>1000</v>
      </c>
      <c r="G10" s="35">
        <v>1000</v>
      </c>
      <c r="H10" s="31">
        <v>1000</v>
      </c>
      <c r="I10" s="31"/>
      <c r="J10" s="31"/>
      <c r="K10" s="31"/>
      <c r="L10" s="35"/>
      <c r="M10" s="35"/>
      <c r="N10" s="35"/>
      <c r="O10" s="35"/>
      <c r="P10" s="35"/>
      <c r="Q10" s="35"/>
    </row>
    <row r="11" ht="20.25" customHeight="1" spans="1:17">
      <c r="A11" s="22"/>
      <c r="B11" s="22" t="s">
        <v>315</v>
      </c>
      <c r="C11" s="22" t="str">
        <f>"C23120301"&amp;"  "&amp;"车辆维修和保养服务"</f>
        <v>C23120301  车辆维修和保养服务</v>
      </c>
      <c r="D11" s="36" t="s">
        <v>312</v>
      </c>
      <c r="E11" s="23">
        <v>1</v>
      </c>
      <c r="F11" s="35">
        <v>1000</v>
      </c>
      <c r="G11" s="35">
        <v>1000</v>
      </c>
      <c r="H11" s="31">
        <v>1000</v>
      </c>
      <c r="I11" s="31"/>
      <c r="J11" s="31"/>
      <c r="K11" s="31"/>
      <c r="L11" s="35"/>
      <c r="M11" s="35"/>
      <c r="N11" s="35"/>
      <c r="O11" s="35"/>
      <c r="P11" s="35"/>
      <c r="Q11" s="35"/>
    </row>
    <row r="12" ht="20.25" customHeight="1" spans="1:17">
      <c r="A12" s="34" t="s">
        <v>195</v>
      </c>
      <c r="B12" s="22"/>
      <c r="C12" s="22"/>
      <c r="D12" s="22"/>
      <c r="E12" s="22"/>
      <c r="F12" s="35">
        <v>4650</v>
      </c>
      <c r="G12" s="35">
        <v>4650</v>
      </c>
      <c r="H12" s="35">
        <v>4650</v>
      </c>
      <c r="I12" s="35"/>
      <c r="J12" s="31"/>
      <c r="K12" s="31"/>
      <c r="L12" s="35"/>
      <c r="M12" s="35"/>
      <c r="N12" s="35"/>
      <c r="O12" s="35"/>
      <c r="P12" s="35"/>
      <c r="Q12" s="35"/>
    </row>
    <row r="13" ht="20.25" customHeight="1" spans="1:17">
      <c r="A13" s="22"/>
      <c r="B13" s="22" t="s">
        <v>316</v>
      </c>
      <c r="C13" s="22" t="str">
        <f>"A05040101"&amp;"  "&amp;"复印纸"</f>
        <v>A05040101  复印纸</v>
      </c>
      <c r="D13" s="36" t="s">
        <v>317</v>
      </c>
      <c r="E13" s="23">
        <v>30</v>
      </c>
      <c r="F13" s="35">
        <v>4650</v>
      </c>
      <c r="G13" s="35">
        <v>4650</v>
      </c>
      <c r="H13" s="31">
        <v>4650</v>
      </c>
      <c r="I13" s="31"/>
      <c r="J13" s="31"/>
      <c r="K13" s="31"/>
      <c r="L13" s="35"/>
      <c r="M13" s="35"/>
      <c r="N13" s="35"/>
      <c r="O13" s="35"/>
      <c r="P13" s="35"/>
      <c r="Q13" s="35"/>
    </row>
    <row r="14" ht="20.25" customHeight="1" spans="1:17">
      <c r="A14" s="23" t="s">
        <v>33</v>
      </c>
      <c r="B14" s="23"/>
      <c r="C14" s="23"/>
      <c r="D14" s="36"/>
      <c r="E14" s="36"/>
      <c r="F14" s="35">
        <v>8650</v>
      </c>
      <c r="G14" s="35">
        <v>8650</v>
      </c>
      <c r="H14" s="35">
        <v>8650</v>
      </c>
      <c r="I14" s="35"/>
      <c r="J14" s="35"/>
      <c r="K14" s="35"/>
      <c r="L14" s="35"/>
      <c r="M14" s="35"/>
      <c r="N14" s="35"/>
      <c r="O14" s="35"/>
      <c r="P14" s="35"/>
      <c r="Q14" s="35"/>
    </row>
  </sheetData>
  <mergeCells count="17">
    <mergeCell ref="A1:M1"/>
    <mergeCell ref="A2:Q2"/>
    <mergeCell ref="A3:M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3" sqref="A3:H3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318</v>
      </c>
    </row>
    <row r="2" ht="45" customHeight="1" spans="1:14">
      <c r="A2" s="27" t="s">
        <v>319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.25" customHeight="1" spans="1:14">
      <c r="A3" s="18" t="s">
        <v>2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30</v>
      </c>
    </row>
    <row r="4" ht="27.15" customHeight="1" spans="1:14">
      <c r="A4" s="29" t="s">
        <v>301</v>
      </c>
      <c r="B4" s="29" t="s">
        <v>320</v>
      </c>
      <c r="C4" s="29" t="s">
        <v>321</v>
      </c>
      <c r="D4" s="29" t="s">
        <v>142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23.4" customHeight="1" spans="1:14">
      <c r="A5" s="29" t="s">
        <v>307</v>
      </c>
      <c r="B5" s="29"/>
      <c r="C5" s="29" t="s">
        <v>322</v>
      </c>
      <c r="D5" s="29" t="s">
        <v>33</v>
      </c>
      <c r="E5" s="29" t="s">
        <v>36</v>
      </c>
      <c r="F5" s="29" t="s">
        <v>308</v>
      </c>
      <c r="G5" s="29" t="s">
        <v>309</v>
      </c>
      <c r="H5" s="29" t="s">
        <v>39</v>
      </c>
      <c r="I5" s="29" t="s">
        <v>310</v>
      </c>
      <c r="J5" s="29"/>
      <c r="K5" s="29"/>
      <c r="L5" s="29"/>
      <c r="M5" s="29"/>
      <c r="N5" s="29"/>
    </row>
    <row r="6" ht="28.65" customHeight="1" spans="1:14">
      <c r="A6" s="29"/>
      <c r="B6" s="29"/>
      <c r="C6" s="29"/>
      <c r="D6" s="29"/>
      <c r="E6" s="29" t="s">
        <v>35</v>
      </c>
      <c r="F6" s="29"/>
      <c r="G6" s="29"/>
      <c r="H6" s="29"/>
      <c r="I6" s="29" t="s">
        <v>35</v>
      </c>
      <c r="J6" s="29" t="s">
        <v>42</v>
      </c>
      <c r="K6" s="29" t="s">
        <v>43</v>
      </c>
      <c r="L6" s="32" t="s">
        <v>44</v>
      </c>
      <c r="M6" s="32" t="s">
        <v>45</v>
      </c>
      <c r="N6" s="32" t="s">
        <v>46</v>
      </c>
    </row>
    <row r="7" ht="20.25" customHeight="1" spans="1:14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</row>
    <row r="8" ht="20.25" customHeight="1" spans="1:14">
      <c r="A8" s="22"/>
      <c r="B8" s="22"/>
      <c r="C8" s="2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22"/>
      <c r="B9" s="22"/>
      <c r="C9" s="2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ht="20.25" customHeight="1" spans="1:14">
      <c r="A10" s="23" t="s">
        <v>33</v>
      </c>
      <c r="B10" s="23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customHeight="1" spans="1:1">
      <c r="A11" t="s">
        <v>323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3" sqref="A3:C3"/>
    </sheetView>
  </sheetViews>
  <sheetFormatPr defaultColWidth="8.85185185185185" defaultRowHeight="15" customHeight="1"/>
  <cols>
    <col min="1" max="1" width="37.1388888888889" customWidth="1"/>
    <col min="2" max="9" width="17.1388888888889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324</v>
      </c>
    </row>
    <row r="2" ht="45.15" customHeight="1" spans="1:9">
      <c r="A2" s="27" t="s">
        <v>325</v>
      </c>
      <c r="B2" s="27"/>
      <c r="C2" s="27"/>
      <c r="D2" s="27"/>
      <c r="E2" s="27"/>
      <c r="F2" s="27"/>
      <c r="G2" s="27"/>
      <c r="H2" s="27"/>
      <c r="I2" s="27"/>
    </row>
    <row r="3" ht="18.75" customHeight="1" spans="1:9">
      <c r="A3" s="18" t="s">
        <v>2</v>
      </c>
      <c r="B3" s="18"/>
      <c r="C3" s="18"/>
      <c r="D3" s="18"/>
      <c r="E3" s="18"/>
      <c r="F3" s="18"/>
      <c r="G3" s="18"/>
      <c r="H3" s="18"/>
      <c r="I3" s="19" t="s">
        <v>30</v>
      </c>
    </row>
    <row r="4" ht="22.5" customHeight="1" spans="1:9">
      <c r="A4" s="28" t="s">
        <v>326</v>
      </c>
      <c r="B4" s="28" t="s">
        <v>142</v>
      </c>
      <c r="C4" s="28"/>
      <c r="D4" s="28"/>
      <c r="E4" s="28" t="s">
        <v>327</v>
      </c>
      <c r="F4" s="28"/>
      <c r="G4" s="28"/>
      <c r="H4" s="28"/>
      <c r="I4" s="28"/>
    </row>
    <row r="5" ht="22.5" customHeight="1" spans="1:9">
      <c r="A5" s="28"/>
      <c r="B5" s="28" t="s">
        <v>33</v>
      </c>
      <c r="C5" s="28" t="s">
        <v>36</v>
      </c>
      <c r="D5" s="28" t="s">
        <v>308</v>
      </c>
      <c r="E5" s="28" t="s">
        <v>328</v>
      </c>
      <c r="F5" s="28" t="s">
        <v>329</v>
      </c>
      <c r="G5" s="28" t="s">
        <v>330</v>
      </c>
      <c r="H5" s="28" t="s">
        <v>331</v>
      </c>
      <c r="I5" s="28" t="s">
        <v>332</v>
      </c>
    </row>
    <row r="6" ht="18.75" customHeight="1" spans="1:9">
      <c r="A6" s="22"/>
      <c r="B6" s="22"/>
      <c r="C6" s="22"/>
      <c r="D6" s="22"/>
      <c r="E6" s="22"/>
      <c r="F6" s="22"/>
      <c r="G6" s="22"/>
      <c r="H6" s="22"/>
      <c r="I6" s="22"/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  <row r="9" customHeight="1" spans="1:1">
      <c r="A9" t="s">
        <v>333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4" sqref="C14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334</v>
      </c>
    </row>
    <row r="2" ht="52.05" customHeight="1" spans="1:10">
      <c r="A2" s="24" t="s">
        <v>335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">
        <v>2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242</v>
      </c>
      <c r="B4" s="21" t="s">
        <v>243</v>
      </c>
      <c r="C4" s="21" t="s">
        <v>244</v>
      </c>
      <c r="D4" s="21" t="s">
        <v>245</v>
      </c>
      <c r="E4" s="21" t="s">
        <v>246</v>
      </c>
      <c r="F4" s="21" t="s">
        <v>247</v>
      </c>
      <c r="G4" s="21" t="s">
        <v>248</v>
      </c>
      <c r="H4" s="21" t="s">
        <v>249</v>
      </c>
      <c r="I4" s="21" t="s">
        <v>250</v>
      </c>
      <c r="J4" s="21" t="s">
        <v>251</v>
      </c>
    </row>
    <row r="5" ht="18.75" customHeight="1" spans="1:10">
      <c r="A5" s="21" t="s">
        <v>47</v>
      </c>
      <c r="B5" s="21" t="s">
        <v>48</v>
      </c>
      <c r="C5" s="21" t="s">
        <v>49</v>
      </c>
      <c r="D5" s="21" t="s">
        <v>50</v>
      </c>
      <c r="E5" s="21" t="s">
        <v>51</v>
      </c>
      <c r="F5" s="21" t="s">
        <v>52</v>
      </c>
      <c r="G5" s="21" t="s">
        <v>53</v>
      </c>
      <c r="H5" s="21" t="s">
        <v>54</v>
      </c>
      <c r="I5" s="21" t="s">
        <v>55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336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D18" sqref="D18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337</v>
      </c>
    </row>
    <row r="2" ht="41.4" customHeight="1" spans="1:8">
      <c r="A2" s="20" t="s">
        <v>338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">
        <v>2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135</v>
      </c>
      <c r="B4" s="21" t="s">
        <v>339</v>
      </c>
      <c r="C4" s="21" t="s">
        <v>340</v>
      </c>
      <c r="D4" s="21" t="s">
        <v>341</v>
      </c>
      <c r="E4" s="21" t="s">
        <v>304</v>
      </c>
      <c r="F4" s="21" t="s">
        <v>342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305</v>
      </c>
      <c r="G5" s="21" t="s">
        <v>343</v>
      </c>
      <c r="H5" s="21" t="s">
        <v>344</v>
      </c>
    </row>
    <row r="6" ht="18.75" customHeight="1" spans="1:8">
      <c r="A6" s="21" t="s">
        <v>47</v>
      </c>
      <c r="B6" s="21" t="s">
        <v>48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53</v>
      </c>
      <c r="H6" s="21" t="s">
        <v>54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345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6" sqref="C16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346</v>
      </c>
    </row>
    <row r="2" ht="45" customHeight="1" spans="1:11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2" t="s">
        <v>30</v>
      </c>
    </row>
    <row r="4" ht="18.75" customHeight="1" spans="1:11">
      <c r="A4" s="12" t="s">
        <v>227</v>
      </c>
      <c r="B4" s="12" t="s">
        <v>137</v>
      </c>
      <c r="C4" s="12" t="s">
        <v>228</v>
      </c>
      <c r="D4" s="12" t="s">
        <v>138</v>
      </c>
      <c r="E4" s="12" t="s">
        <v>139</v>
      </c>
      <c r="F4" s="12" t="s">
        <v>229</v>
      </c>
      <c r="G4" s="12" t="s">
        <v>141</v>
      </c>
      <c r="H4" s="12" t="s">
        <v>33</v>
      </c>
      <c r="I4" s="12" t="s">
        <v>348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36</v>
      </c>
      <c r="J5" s="12" t="s">
        <v>37</v>
      </c>
      <c r="K5" s="12" t="s">
        <v>38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47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33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349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D18" sqref="D18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40.666666666666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350</v>
      </c>
    </row>
    <row r="2" ht="45" customHeight="1" spans="1:7">
      <c r="A2" s="3" t="s">
        <v>351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30</v>
      </c>
    </row>
    <row r="4" ht="18.75" customHeight="1" spans="1:7">
      <c r="A4" s="6" t="s">
        <v>228</v>
      </c>
      <c r="B4" s="6" t="s">
        <v>227</v>
      </c>
      <c r="C4" s="6" t="s">
        <v>137</v>
      </c>
      <c r="D4" s="6" t="s">
        <v>352</v>
      </c>
      <c r="E4" s="6" t="s">
        <v>36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47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57</v>
      </c>
      <c r="B8" s="8" t="s">
        <v>233</v>
      </c>
      <c r="C8" s="9" t="s">
        <v>232</v>
      </c>
      <c r="D8" s="8" t="s">
        <v>353</v>
      </c>
      <c r="E8" s="10">
        <v>1000000</v>
      </c>
      <c r="F8" s="10"/>
      <c r="G8" s="10"/>
    </row>
    <row r="9" ht="20.25" customHeight="1" spans="1:7">
      <c r="A9" s="8" t="s">
        <v>57</v>
      </c>
      <c r="B9" s="8" t="s">
        <v>236</v>
      </c>
      <c r="C9" s="9" t="s">
        <v>235</v>
      </c>
      <c r="D9" s="8" t="s">
        <v>353</v>
      </c>
      <c r="E9" s="10">
        <v>612036</v>
      </c>
      <c r="F9" s="10"/>
      <c r="G9" s="10"/>
    </row>
    <row r="10" ht="20.25" customHeight="1" spans="1:7">
      <c r="A10" s="11" t="s">
        <v>33</v>
      </c>
      <c r="B10" s="11"/>
      <c r="C10" s="11"/>
      <c r="D10" s="11"/>
      <c r="E10" s="10">
        <v>1612036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钱慧研</cp:lastModifiedBy>
  <dcterms:created xsi:type="dcterms:W3CDTF">2025-02-17T08:21:00Z</dcterms:created>
  <dcterms:modified xsi:type="dcterms:W3CDTF">2025-02-19T07:12:28Z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6527D32017D346E5AFA318EF47253EB0_12</vt:lpwstr>
  </property>
  <property fmtid="{D5CDD505-2E9C-101B-9397-08002B2CF9AE}" pid="3" name="KSOProductBuildVer">
    <vt:lpwstr>2052-12.1.0.16729</vt:lpwstr>
  </property>
</Properties>
</file>