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<sst xmlns="http://schemas.openxmlformats.org/spreadsheetml/2006/main" count="1328" uniqueCount="422">
  <si>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</si>
  <si>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</si>
  <si>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</si>
  <si>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</si>
  <si>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</si>
  <si>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</si>
  <si>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</si>
  <si>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</si>
  <si>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</si>
  <si>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</si>
  <si>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</si>
  <si>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</si>
  <si>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</si>
  <si>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</si>
  <si>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</si>
  <si>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</si>
  <si>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</si>
  <si>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</si>
  <si>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</si>
  <si>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</si>
  <si>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</si>
  <si>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</si>
  <si>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</si>
  <si>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</si>
  <si>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</si>
  <si>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</si>
  <si>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</si>
  <si>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</si>
  <si>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</si>
  <si>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</si>
  <si>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</si>
  <si>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</si>
  <si>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</si>
  <si>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</si>
  <si>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</si>
  <si>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</si>
  <si>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</si>
  <si>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</si>
  <si>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</si>
  <si>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</si>
  <si>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</si>
  <si>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</si>
  <si>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</si>
  <si>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</si>
  <si>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</si>
  <si>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</si>
  <si>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</si>
  <si>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</si>
  <si>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</si>
  <si>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</si>
  <si>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</si>
  <si>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</si>
  <si>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</si>
  <si>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</si>
  <si>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</si>
  <si>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126</t>
  </si>
  <si>
    <t>华宁县水利局</t>
  </si>
  <si>
    <t>126001</t>
  </si>
  <si>
    <t>126004</t>
  </si>
  <si>
    <t>华宁县水资源调度管理中心</t>
  </si>
  <si>
    <t>126008</t>
  </si>
  <si>
    <t>华宁县水利工程管理与质量安全监督站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</si>
  <si>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</si>
  <si>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</si>
  <si>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</si>
  <si>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</si>
  <si>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</si>
  <si>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</si>
  <si>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</si>
  <si>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</si>
  <si>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</si>
  <si>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</si>
  <si>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</si>
  <si>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</si>
  <si>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</si>
  <si>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</si>
  <si>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</si>
  <si>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</si>
  <si>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</si>
  <si>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</si>
  <si>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</si>
  <si>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</si>
  <si>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</si>
  <si>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</si>
  <si>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</si>
  <si>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</si>
  <si>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</si>
  <si>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</si>
  <si>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</si>
  <si>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</si>
  <si>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</si>
  <si>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</si>
  <si>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</si>
  <si>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</si>
  <si>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</si>
  <si>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</si>
  <si>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</si>
  <si>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</si>
  <si>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</si>
  <si>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</si>
  <si>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</si>
  <si>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</si>
  <si>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</si>
  <si>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</si>
  <si>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</si>
  <si>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</si>
  <si>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2130301</t>
  </si>
  <si>
    <t>行政运行</t>
  </si>
  <si>
    <t>2130311</t>
  </si>
  <si>
    <t>水资源节约管理与保护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</si>
  <si>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</si>
  <si>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</si>
  <si>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</si>
  <si>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</si>
  <si>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</si>
  <si>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</si>
  <si>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</si>
  <si>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</si>
  <si>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</si>
  <si>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</si>
  <si>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</si>
  <si>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</si>
  <si>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</si>
  <si>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</si>
  <si>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</si>
  <si>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</si>
  <si>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</si>
  <si>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</si>
  <si>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</si>
  <si>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</si>
  <si>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</si>
  <si>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</si>
  <si>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</si>
  <si>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</si>
  <si>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</si>
  <si>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</si>
  <si>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</si>
  <si>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</si>
  <si>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</si>
  <si>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</si>
  <si>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</si>
  <si>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</si>
  <si>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</si>
  <si>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</si>
  <si>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</si>
  <si>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</si>
  <si>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</si>
  <si>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</si>
  <si>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</si>
  <si>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</si>
  <si>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</si>
  <si>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</si>
  <si>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</si>
  <si>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</si>
  <si>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</si>
  <si>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</si>
  <si>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</si>
  <si>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</si>
  <si>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</si>
  <si>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</si>
  <si>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</si>
  <si>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</si>
  <si>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530424210000000005452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</si>
  <si>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</si>
  <si>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</si>
  <si>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</si>
  <si>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</si>
  <si>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</si>
  <si>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</si>
  <si>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</si>
  <si>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530424210000000005454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</si>
  <si>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</si>
  <si>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</si>
  <si>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</si>
  <si>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</si>
  <si>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</si>
  <si>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</si>
  <si>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</si>
  <si>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</si>
  <si>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</si>
  <si>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530424210000000005455</t>
  </si>
  <si>
    <t>30113</t>
  </si>
  <si>
    <t>530424210000000005456</t>
  </si>
  <si>
    <t>对个人和家庭的补助</t>
  </si>
  <si>
    <t>30302</t>
  </si>
  <si>
    <t>退休费</t>
  </si>
  <si>
    <t>530424210000000005457</t>
  </si>
  <si>
    <t>其他工资福利支出</t>
  </si>
  <si>
    <t>530424210000000005458</t>
  </si>
  <si>
    <t>公车购置及运维费</t>
  </si>
  <si>
    <t>30231</t>
  </si>
  <si>
    <t>公务用车运行维护费</t>
  </si>
  <si>
    <t>530424210000000005459</t>
  </si>
  <si>
    <t>30217</t>
  </si>
  <si>
    <t>530424210000000005460</t>
  </si>
  <si>
    <t>行政人员公务交通补贴</t>
  </si>
  <si>
    <t>30239</t>
  </si>
  <si>
    <t>其他交通费用</t>
  </si>
  <si>
    <t>530424210000000005461</t>
  </si>
  <si>
    <t>工会经费</t>
  </si>
  <si>
    <t>30228</t>
  </si>
  <si>
    <t>530424210000000005462</t>
  </si>
  <si>
    <t>一般公用经费</t>
  </si>
  <si>
    <t>30201</t>
  </si>
  <si>
    <t>办公费</t>
  </si>
  <si>
    <t>30211</t>
  </si>
  <si>
    <t>差旅费</t>
  </si>
  <si>
    <t>30215</t>
  </si>
  <si>
    <t>会议费</t>
  </si>
  <si>
    <t>30226</t>
  </si>
  <si>
    <t>劳务费</t>
  </si>
  <si>
    <t>530424221100000324963</t>
  </si>
  <si>
    <t>福利费</t>
  </si>
  <si>
    <t>30229</t>
  </si>
  <si>
    <t>530424231100001472756</t>
  </si>
  <si>
    <t>培训费</t>
  </si>
  <si>
    <t>30216</t>
  </si>
  <si>
    <t>530424251100003664736</t>
  </si>
  <si>
    <t>邮电费经费</t>
  </si>
  <si>
    <t>30207</t>
  </si>
  <si>
    <t>邮电费</t>
  </si>
  <si>
    <t>530424210000000005434</t>
  </si>
  <si>
    <t>事业人员支出工资</t>
  </si>
  <si>
    <t>30107</t>
  </si>
  <si>
    <t>绩效工资</t>
  </si>
  <si>
    <t>530424210000000005435</t>
  </si>
  <si>
    <t>530424210000000005436</t>
  </si>
  <si>
    <t>530424210000000005437</t>
  </si>
  <si>
    <t>530424210000000005441</t>
  </si>
  <si>
    <t>530424221100000291374</t>
  </si>
  <si>
    <t>530424231100001473307</t>
  </si>
  <si>
    <t>530424231100001473310</t>
  </si>
  <si>
    <t>事业人员奖励性绩效工资（省级政策）</t>
  </si>
  <si>
    <t>530424210000000005444</t>
  </si>
  <si>
    <t>530424210000000005445</t>
  </si>
  <si>
    <t>530424210000000005446</t>
  </si>
  <si>
    <t>530424210000000005448</t>
  </si>
  <si>
    <t>530424210000000005450</t>
  </si>
  <si>
    <t>530424210000000005451</t>
  </si>
  <si>
    <t>530424221100000284639</t>
  </si>
  <si>
    <t>530424221100000290520</t>
  </si>
  <si>
    <t>530424231100001477026</t>
  </si>
  <si>
    <t>530424231100001477050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</si>
  <si>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</si>
  <si>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</si>
  <si>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</si>
  <si>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</si>
  <si>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</si>
  <si>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</si>
  <si>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</si>
  <si>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机关事业单位职工遗属生活补助经费</t>
  </si>
  <si>
    <t>312 民生类</t>
  </si>
  <si>
    <t>530424251100003661648</t>
  </si>
  <si>
    <t>30305</t>
  </si>
  <si>
    <t>生活补助</t>
  </si>
  <si>
    <t>全面推行河（湖）长制工作经费</t>
  </si>
  <si>
    <t>313 事业发展类</t>
  </si>
  <si>
    <t>530424200000000001978</t>
  </si>
  <si>
    <t>30213</t>
  </si>
  <si>
    <t>维修（护）费</t>
  </si>
  <si>
    <t>30227</t>
  </si>
  <si>
    <t>委托业务费</t>
  </si>
  <si>
    <t>华宁县水资源调度管理运行经费</t>
  </si>
  <si>
    <t>530424231100001246379</t>
  </si>
  <si>
    <t>机关事业单位遗属补助生活经费</t>
  </si>
  <si>
    <t>530424251100003649218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</si>
  <si>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</si>
  <si>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</si>
  <si>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</si>
  <si>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</si>
  <si>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</si>
  <si>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</si>
  <si>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</si>
  <si>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</si>
  <si>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</si>
  <si>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</si>
  <si>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</si>
  <si>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</si>
  <si>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2024年做好本部门人员、公用经费保障，按规定落实干部职工各项待遇，支持部门正常履职，按照审批名册，做好机关事业单位人员死亡遗属生活困难补助的发放。</t>
  </si>
  <si>
    <t>产出指标</t>
  </si>
  <si>
    <t>数量指标</t>
  </si>
  <si>
    <t>供养离（退）休人员数</t>
  </si>
  <si>
    <t>=</t>
  </si>
  <si>
    <t>33</t>
  </si>
  <si>
    <t>人</t>
  </si>
  <si>
    <t>定量指标</t>
  </si>
  <si>
    <t>反映财政供养部门（单位）离（退）休人员数量。</t>
  </si>
  <si>
    <t>定额补助遗属人数</t>
  </si>
  <si>
    <t>反映财政供养部门（单位）遗属人员数量。</t>
  </si>
  <si>
    <t>效益指标</t>
  </si>
  <si>
    <t>社会效益</t>
  </si>
  <si>
    <t>部门运转</t>
  </si>
  <si>
    <t>正常运转</t>
  </si>
  <si>
    <t>定性指标</t>
  </si>
  <si>
    <t>反映部门（单位）运转情况。</t>
  </si>
  <si>
    <t>满意度指标</t>
  </si>
  <si>
    <t>服务对象满意度</t>
  </si>
  <si>
    <t>单位人员满意度</t>
  </si>
  <si>
    <t>&gt;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</si>
  <si>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</si>
  <si>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</si>
  <si>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</si>
  <si>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</si>
  <si>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</si>
  <si>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>每月对华宁县“河（湖）长制”水质数据监测分析，完成大滴水河、小滴水河、布沼河、沙马洞河、小甸头河、大甸头河、巴江河、小河门河、龙洞河、南盘江（糯节河汇口处）、南盘江（矣则河汇口处）、南盘江（南盘江团结大桥上游200米）、曲江共13个测点的水质监测工作，在一年内出具监测报告1份并进行水质测评。由于“河长清河”行动及河湖“清四乱”清存量控存量专项行动的特殊性，无法系统做时间安排，县河长办将联合县级河长单位及县级联系部门在2024年度枯水期集中开展两次“河长清河”行动，河湖“清四乱”清存量控存量专项行动在140次以上。</t>
  </si>
  <si>
    <t>河长制信息化平台建设</t>
  </si>
  <si>
    <t>个</t>
  </si>
  <si>
    <t>反映河长制信息化平台建设完成情况。</t>
  </si>
  <si>
    <t>完成水质监测个数</t>
  </si>
  <si>
    <t>13</t>
  </si>
  <si>
    <t>反映县级河长涉及水域（河湖）年度水质监测采样情况</t>
  </si>
  <si>
    <t>开展清四乱行动次数</t>
  </si>
  <si>
    <t>&gt;=</t>
  </si>
  <si>
    <t>140</t>
  </si>
  <si>
    <t>次</t>
  </si>
  <si>
    <t>反映河长制清四乱工作完成情况。</t>
  </si>
  <si>
    <t>出具监测分析报告个数</t>
  </si>
  <si>
    <t>反映开展水质监测工作并出具报告情况。</t>
  </si>
  <si>
    <t>质量指标</t>
  </si>
  <si>
    <t>城镇集中式饮用水水源地水质达标率</t>
  </si>
  <si>
    <t>100</t>
  </si>
  <si>
    <t>反映用于城镇集中式饮用水水源地水质达标情况。</t>
  </si>
  <si>
    <t>时效指标</t>
  </si>
  <si>
    <t>2024年12月资金到位率</t>
  </si>
  <si>
    <t>用于测算完成目标所需时间。</t>
  </si>
  <si>
    <t>生态效益</t>
  </si>
  <si>
    <t>水生态环境得到明显改善</t>
  </si>
  <si>
    <t>是</t>
  </si>
  <si>
    <t>是/否</t>
  </si>
  <si>
    <t>反映项目实施后给水投带来效益情况。</t>
  </si>
  <si>
    <t>群众对河（湖）长制工作的满意度。</t>
  </si>
  <si>
    <t>做好对本部门退休人员的经费保障，按照相关的政策规定落实干部职工的各项待遇，支持部门正常履职，保障政府职能，保障2024年本单位退休已故人员遗属4人的最低生活标准，体现政府基本职能。</t>
  </si>
  <si>
    <t>遗属补助发放人数</t>
  </si>
  <si>
    <t>反应本年度政府保障遗属人数。</t>
  </si>
  <si>
    <t>遗属补助发放年度</t>
  </si>
  <si>
    <t>1.00</t>
  </si>
  <si>
    <t>年</t>
  </si>
  <si>
    <t>反应年度内遗属补助发放时效，保障遗属补助的发放。</t>
  </si>
  <si>
    <t>补助发放率</t>
  </si>
  <si>
    <t>反应本年度内实际发放遗属补助情况</t>
  </si>
  <si>
    <t>群众满意度</t>
  </si>
  <si>
    <t>反应社会群众满意度。</t>
  </si>
  <si>
    <t>保障县域水库大坝、沟渠等运行和维修养护工作；水库水位、降雨、蒸发等观测工作的按时完成，收集水文资料，及时完成上报和整编工作；负责执行上级防汛调度指令、用水调度计划、水资源的优化配置，保证灌区农业灌溉用水;负责保证水利工程的安全运行，充分发挥水利工程应有的效益，加强水资源管理和保护；用于采购、劳务费、办公费等相关工作，保障8座水库每月用电量，8座水库水利工程维修养护按时按需进行，聘请水利工程管理人数达到25人，保障38名职工办公经费，维持水库正常运转，维修养护水利工程验收通过率为100%，劳务费发放率为100%。维修养护覆盖人口达到三万人以上，服务对象受访满意度达90%以上。达到满足水资源调度管理需要，促进农村经济持续、快速、健康发展。</t>
  </si>
  <si>
    <t>保证用电户数</t>
  </si>
  <si>
    <t>户</t>
  </si>
  <si>
    <t>反映8个水库用电户数。</t>
  </si>
  <si>
    <t>水利工程维修养数量</t>
  </si>
  <si>
    <t>座</t>
  </si>
  <si>
    <t>反映维修数量完成。</t>
  </si>
  <si>
    <t>办公经费保障人数</t>
  </si>
  <si>
    <t>39</t>
  </si>
  <si>
    <t>反映本年度享受办公经费人数。</t>
  </si>
  <si>
    <t>聘请水利工程管理人数</t>
  </si>
  <si>
    <t>25</t>
  </si>
  <si>
    <t>反映完成聘请人数。</t>
  </si>
  <si>
    <t>工程验收合格率</t>
  </si>
  <si>
    <t>反映水利工程质量完成情况。</t>
  </si>
  <si>
    <t>劳务费发放率</t>
  </si>
  <si>
    <t>反映劳务费发放情况。</t>
  </si>
  <si>
    <t>资金支出时限</t>
  </si>
  <si>
    <t>反映在2024年年底之前完成支出。</t>
  </si>
  <si>
    <t>维修养护覆盖服务人口</t>
  </si>
  <si>
    <t>万人</t>
  </si>
  <si>
    <t>满足水资源调度管理要求，保障农田灌溉。</t>
  </si>
  <si>
    <t>受访群众满意度</t>
  </si>
  <si>
    <t>反映受益群众满意度。</t>
  </si>
  <si>
    <t>预算06表</t>
  </si>
  <si>
    <t>2025年部门政府性基金预算支出预算表（空表）</t>
  </si>
  <si>
    <t>政府性基金预算支出</t>
  </si>
  <si>
    <t>备注：华宁县水利局2025年无政府性基金预算支出预算。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</si>
  <si>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</si>
  <si>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</si>
  <si>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</si>
  <si>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</si>
  <si>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</si>
  <si>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</si>
  <si>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</si>
  <si>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</si>
  <si>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</si>
  <si>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</si>
  <si>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</si>
  <si>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</si>
  <si>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车辆加油服务</t>
  </si>
  <si>
    <t>元</t>
  </si>
  <si>
    <t>车辆加油</t>
  </si>
  <si>
    <t>车辆维修</t>
  </si>
  <si>
    <t>预算08表</t>
  </si>
  <si>
    <t>2025年部门政府购买服务预算表（空表）</t>
  </si>
  <si>
    <t>政府购买服务项目</t>
  </si>
  <si>
    <t>政府购买服务目录</t>
  </si>
  <si>
    <t>政府购买服务指导性目录代码</t>
  </si>
  <si>
    <t>备注：华宁县水利局2025年无政府购买服务预算。</t>
  </si>
  <si>
    <t>预算09-1表</t>
  </si>
  <si>
    <t>2025年对下转移支付预算表（空表）</t>
  </si>
  <si>
    <t>单位名称（项目）</t>
  </si>
  <si>
    <t>地区</t>
  </si>
  <si>
    <t>宁州街道</t>
  </si>
  <si>
    <t>青龙镇</t>
  </si>
  <si>
    <t>盘溪镇</t>
  </si>
  <si>
    <t>华溪镇</t>
  </si>
  <si>
    <t>通红甸乡</t>
  </si>
  <si>
    <t>备注：华宁县水利局2025年无对下转移支付预算。</t>
  </si>
  <si>
    <t>预算09-2表</t>
  </si>
  <si>
    <t>2025年对下转移支付绩效目标表（空表）</t>
  </si>
  <si>
    <t>备注：华宁县水利局2025年无对下转移支付绩效目标预算。</t>
  </si>
  <si>
    <t>预算10表</t>
  </si>
  <si>
    <t>2025年新增资产配置表（空表）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</si>
  <si>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</si>
  <si>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</si>
  <si>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</si>
  <si>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</si>
  <si>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</si>
  <si>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</si>
  <si>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备注：华宁县水利局2025年无新增资产配置。</t>
  </si>
  <si>
    <t>预算11表</t>
  </si>
  <si>
    <t>2025年上级补助项目支出预算表（空表）</t>
  </si>
  <si>
    <t>上级补助</t>
  </si>
  <si>
    <t>备注：华宁县水利局2025年无上级补助项目支出预算。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</si>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</sst>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b/>
      <sz val="22"/>
      <name val="Calibri"/>
      <charset val="134"/>
    </font>
    <font>
      <sz val="11"/>
      <color rgb="FF000000"/>
      <name val="宋体"/>
      <charset val="1"/>
    </font>
    <font>
      <sz val="11"/>
      <name val="宋体"/>
      <charset val="1"/>
    </font>
    <font>
      <b/>
      <sz val="9"/>
      <name val="宋体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  <xf numFmtId="0" fontId="3" fillId="0" borderId="0">
      <alignment vertical="top"/>
      <protection locked="0"/>
    </xf>
  </cellStyleXfs>
  <cellXfs count="79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1" xfId="57" applyFont="1" applyFill="1" applyBorder="1" applyAlignment="1" applyProtection="1">
      <alignment horizontal="center" vertical="center"/>
    </xf>
    <xf numFmtId="0" fontId="11" fillId="0" borderId="1" xfId="57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>
      <alignment vertical="top"/>
    </xf>
    <xf numFmtId="49" fontId="1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0" fontId="0" fillId="0" borderId="2" xfId="0" applyFont="1" applyBorder="1">
      <alignment vertical="top"/>
    </xf>
    <xf numFmtId="49" fontId="3" fillId="0" borderId="1" xfId="50" applyNumberFormat="1" applyFont="1" applyBorder="1" applyAlignment="1">
      <alignment horizontal="left" vertical="center" wrapText="1" inden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3"/>
  <sheetViews>
    <sheetView showZeros="0" workbookViewId="0">
      <pane ySplit="1" topLeftCell="A2" activePane="bottomLeft" state="frozen"/>
      <selection/>
      <selection pane="bottomLeft" activeCell="F12" sqref="F12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"单位名称："&amp;"华宁县水利局"</f>
        <v>单位名称：华宁县水利局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14308174.45</v>
      </c>
      <c r="C8" s="15" t="str">
        <f>"一"&amp;"、"&amp;"社会保障和就业支出"</f>
        <v>一、社会保障和就业支出</v>
      </c>
      <c r="D8" s="17">
        <v>2179075.68</v>
      </c>
    </row>
    <row r="9" ht="22.5" customHeight="1" spans="1:4">
      <c r="A9" s="15" t="s">
        <v>9</v>
      </c>
      <c r="B9" s="17"/>
      <c r="C9" s="15" t="str">
        <f>"二"&amp;"、"&amp;"卫生健康支出"</f>
        <v>二、卫生健康支出</v>
      </c>
      <c r="D9" s="17">
        <v>1184769.97</v>
      </c>
    </row>
    <row r="10" ht="22.5" customHeight="1" spans="1:4">
      <c r="A10" s="15" t="s">
        <v>10</v>
      </c>
      <c r="B10" s="17"/>
      <c r="C10" s="15" t="str">
        <f>"三"&amp;"、"&amp;"农林水支出"</f>
        <v>三、农林水支出</v>
      </c>
      <c r="D10" s="17">
        <v>12220070.83</v>
      </c>
    </row>
    <row r="11" ht="22.5" customHeight="1" spans="1:4">
      <c r="A11" s="15" t="s">
        <v>11</v>
      </c>
      <c r="B11" s="17"/>
      <c r="C11" s="15" t="str">
        <f>"四"&amp;"、"&amp;"住房保障支出"</f>
        <v>四、住房保障支出</v>
      </c>
      <c r="D11" s="17">
        <v>1003596</v>
      </c>
    </row>
    <row r="12" ht="22.5" customHeight="1" spans="1:4">
      <c r="A12" s="15" t="s">
        <v>12</v>
      </c>
      <c r="B12" s="17">
        <v>2279338.03</v>
      </c>
      <c r="C12" s="15"/>
      <c r="D12" s="17"/>
    </row>
    <row r="13" ht="22.5" customHeight="1" spans="1:4">
      <c r="A13" s="15" t="s">
        <v>13</v>
      </c>
      <c r="B13" s="17">
        <v>2279338.03</v>
      </c>
      <c r="C13" s="15"/>
      <c r="D13" s="17"/>
    </row>
    <row r="14" ht="22.5" customHeight="1" spans="1:4">
      <c r="A14" s="15" t="s">
        <v>14</v>
      </c>
      <c r="B14" s="17"/>
      <c r="C14" s="15"/>
      <c r="D14" s="17"/>
    </row>
    <row r="15" ht="22.5" customHeight="1" spans="1:4">
      <c r="A15" s="15" t="s">
        <v>15</v>
      </c>
      <c r="B15" s="17"/>
      <c r="C15" s="15"/>
      <c r="D15" s="17"/>
    </row>
    <row r="16" ht="22.5" customHeight="1" spans="1:4">
      <c r="A16" s="68" t="s">
        <v>16</v>
      </c>
      <c r="B16" s="17"/>
      <c r="C16" s="71"/>
      <c r="D16" s="17"/>
    </row>
    <row r="17" ht="22.5" customHeight="1" spans="1:4">
      <c r="A17" s="68" t="s">
        <v>17</v>
      </c>
      <c r="B17" s="17"/>
      <c r="C17" s="71"/>
      <c r="D17" s="17"/>
    </row>
    <row r="18" ht="22.5" customHeight="1" spans="1:4">
      <c r="A18" s="68"/>
      <c r="B18" s="17"/>
      <c r="C18" s="71"/>
      <c r="D18" s="17"/>
    </row>
    <row r="19" ht="22.5" customHeight="1" spans="1:4">
      <c r="A19" s="69" t="s">
        <v>18</v>
      </c>
      <c r="B19" s="70">
        <v>16587512.48</v>
      </c>
      <c r="C19" s="71" t="s">
        <v>19</v>
      </c>
      <c r="D19" s="70">
        <v>16587512.48</v>
      </c>
    </row>
    <row r="20" ht="22.5" customHeight="1" spans="1:4">
      <c r="A20" s="78" t="s">
        <v>20</v>
      </c>
      <c r="B20" s="17"/>
      <c r="C20" s="67" t="s">
        <v>21</v>
      </c>
      <c r="D20" s="48"/>
    </row>
    <row r="21" ht="22.5" customHeight="1" spans="1:4">
      <c r="A21" s="68" t="s">
        <v>22</v>
      </c>
      <c r="B21" s="70"/>
      <c r="C21" s="68" t="s">
        <v>22</v>
      </c>
      <c r="D21" s="70"/>
    </row>
    <row r="22" ht="22.5" customHeight="1" spans="1:4">
      <c r="A22" s="68" t="s">
        <v>23</v>
      </c>
      <c r="B22" s="70"/>
      <c r="C22" s="68" t="s">
        <v>24</v>
      </c>
      <c r="D22" s="70"/>
    </row>
    <row r="23" ht="22.5" customHeight="1" spans="1:4">
      <c r="A23" s="69" t="s">
        <v>25</v>
      </c>
      <c r="B23" s="70">
        <v>16587512.48</v>
      </c>
      <c r="C23" s="71" t="s">
        <v>26</v>
      </c>
      <c r="D23" s="70">
        <v>16587512.48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2" t="s">
        <v>366</v>
      </c>
    </row>
    <row r="3" ht="37.5" customHeight="1" spans="1:6">
      <c r="A3" s="4" t="s">
        <v>367</v>
      </c>
      <c r="B3" s="4"/>
      <c r="C3" s="4"/>
      <c r="D3" s="4"/>
      <c r="E3" s="4"/>
      <c r="F3" s="4"/>
    </row>
    <row r="4" ht="18.75" customHeight="1" spans="1:6">
      <c r="A4" s="43" t="str">
        <f>"单位名称："&amp;"华宁县水利局"</f>
        <v>单位名称：华宁县水利局</v>
      </c>
      <c r="B4" s="43"/>
      <c r="C4" s="43"/>
      <c r="D4" s="44"/>
      <c r="E4" s="44"/>
      <c r="F4" s="45" t="s">
        <v>29</v>
      </c>
    </row>
    <row r="5" ht="18.75" customHeight="1" spans="1:6">
      <c r="A5" s="13" t="s">
        <v>146</v>
      </c>
      <c r="B5" s="13" t="s">
        <v>64</v>
      </c>
      <c r="C5" s="13" t="s">
        <v>65</v>
      </c>
      <c r="D5" s="46" t="s">
        <v>368</v>
      </c>
      <c r="E5" s="46"/>
      <c r="F5" s="46"/>
    </row>
    <row r="6" ht="18.75" customHeight="1" spans="1:6">
      <c r="A6" s="13" t="s">
        <v>64</v>
      </c>
      <c r="B6" s="13" t="s">
        <v>64</v>
      </c>
      <c r="C6" s="13" t="s">
        <v>65</v>
      </c>
      <c r="D6" s="46" t="s">
        <v>34</v>
      </c>
      <c r="E6" s="46" t="s">
        <v>68</v>
      </c>
      <c r="F6" s="46" t="s">
        <v>69</v>
      </c>
    </row>
    <row r="7" ht="18.75" customHeight="1" spans="1:6">
      <c r="A7" s="14" t="s">
        <v>46</v>
      </c>
      <c r="B7" s="14">
        <v>2</v>
      </c>
      <c r="C7" s="14">
        <v>3</v>
      </c>
      <c r="D7" s="14" t="s">
        <v>49</v>
      </c>
      <c r="E7" s="14" t="s">
        <v>50</v>
      </c>
      <c r="F7" s="14" t="s">
        <v>51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47" t="s">
        <v>118</v>
      </c>
      <c r="B9" s="47"/>
      <c r="C9" s="47"/>
      <c r="D9" s="48"/>
      <c r="E9" s="48"/>
      <c r="F9" s="48"/>
    </row>
    <row r="10" customHeight="1" spans="1:1">
      <c r="A10" t="s">
        <v>369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pane ySplit="1" topLeftCell="A2" activePane="bottomLeft" state="frozen"/>
      <selection/>
      <selection pane="bottomLeft" activeCell="A3" sqref="A3:Q3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s="31" customFormat="1" customHeight="1" spans="1:17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customHeight="1" spans="1:1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0" t="s">
        <v>370</v>
      </c>
    </row>
    <row r="3" ht="45" customHeight="1" spans="1:17">
      <c r="A3" s="25" t="s">
        <v>371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ht="20.25" customHeight="1" spans="1:17">
      <c r="A4" s="19" t="str">
        <f>"单位名称："&amp;"华宁县水利局"</f>
        <v>单位名称：华宁县水利局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29</v>
      </c>
    </row>
    <row r="5" ht="20.25" customHeight="1" spans="1:17">
      <c r="A5" s="22" t="s">
        <v>372</v>
      </c>
      <c r="B5" s="22" t="s">
        <v>373</v>
      </c>
      <c r="C5" s="22" t="s">
        <v>374</v>
      </c>
      <c r="D5" s="22" t="s">
        <v>375</v>
      </c>
      <c r="E5" s="22" t="s">
        <v>376</v>
      </c>
      <c r="F5" s="22" t="s">
        <v>377</v>
      </c>
      <c r="G5" s="22" t="s">
        <v>153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378</v>
      </c>
      <c r="B6" s="22" t="s">
        <v>373</v>
      </c>
      <c r="C6" s="22" t="s">
        <v>374</v>
      </c>
      <c r="D6" s="22" t="s">
        <v>375</v>
      </c>
      <c r="E6" s="22" t="s">
        <v>376</v>
      </c>
      <c r="F6" s="22" t="s">
        <v>377</v>
      </c>
      <c r="G6" s="22" t="s">
        <v>32</v>
      </c>
      <c r="H6" s="22" t="s">
        <v>35</v>
      </c>
      <c r="I6" s="22" t="s">
        <v>379</v>
      </c>
      <c r="J6" s="22" t="s">
        <v>380</v>
      </c>
      <c r="K6" s="22" t="s">
        <v>38</v>
      </c>
      <c r="L6" s="22" t="s">
        <v>381</v>
      </c>
      <c r="M6" s="22" t="s">
        <v>67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34</v>
      </c>
      <c r="I7" s="22"/>
      <c r="J7" s="22"/>
      <c r="K7" s="22"/>
      <c r="L7" s="22" t="s">
        <v>34</v>
      </c>
      <c r="M7" s="22" t="s">
        <v>41</v>
      </c>
      <c r="N7" s="22" t="s">
        <v>42</v>
      </c>
      <c r="O7" s="41" t="s">
        <v>43</v>
      </c>
      <c r="P7" s="41" t="s">
        <v>44</v>
      </c>
      <c r="Q7" s="41" t="s">
        <v>45</v>
      </c>
    </row>
    <row r="8" ht="20.25" customHeight="1" spans="1:17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</row>
    <row r="9" ht="20.25" customHeight="1" spans="1:17">
      <c r="A9" s="38" t="s">
        <v>189</v>
      </c>
      <c r="B9" s="23"/>
      <c r="C9" s="23"/>
      <c r="D9" s="39"/>
      <c r="E9" s="39"/>
      <c r="F9" s="39">
        <v>12000</v>
      </c>
      <c r="G9" s="39">
        <v>12000</v>
      </c>
      <c r="H9" s="39">
        <v>12000</v>
      </c>
      <c r="I9" s="39"/>
      <c r="J9" s="35"/>
      <c r="K9" s="35"/>
      <c r="L9" s="39"/>
      <c r="M9" s="39"/>
      <c r="N9" s="39"/>
      <c r="O9" s="39"/>
      <c r="P9" s="39"/>
      <c r="Q9" s="39"/>
    </row>
    <row r="10" ht="20.25" customHeight="1" spans="1:17">
      <c r="A10" s="23"/>
      <c r="B10" s="23" t="s">
        <v>382</v>
      </c>
      <c r="C10" s="23" t="str">
        <f>"C23120302"&amp;"  "&amp;"车辆加油、添加燃料服务"</f>
        <v>C23120302  车辆加油、添加燃料服务</v>
      </c>
      <c r="D10" s="40" t="s">
        <v>383</v>
      </c>
      <c r="E10" s="24">
        <v>1</v>
      </c>
      <c r="F10" s="39">
        <v>7000</v>
      </c>
      <c r="G10" s="39">
        <v>7000</v>
      </c>
      <c r="H10" s="35">
        <v>7000</v>
      </c>
      <c r="I10" s="35"/>
      <c r="J10" s="35"/>
      <c r="K10" s="35"/>
      <c r="L10" s="39"/>
      <c r="M10" s="39"/>
      <c r="N10" s="39"/>
      <c r="O10" s="39"/>
      <c r="P10" s="39"/>
      <c r="Q10" s="39"/>
    </row>
    <row r="11" ht="20.25" customHeight="1" spans="1:17">
      <c r="A11" s="23"/>
      <c r="B11" s="23" t="s">
        <v>384</v>
      </c>
      <c r="C11" s="23" t="str">
        <f>"C1804010201"&amp;"  "&amp;"机动车保险服务"</f>
        <v>C1804010201  机动车保险服务</v>
      </c>
      <c r="D11" s="40" t="s">
        <v>383</v>
      </c>
      <c r="E11" s="24">
        <v>1</v>
      </c>
      <c r="F11" s="39">
        <v>5000</v>
      </c>
      <c r="G11" s="39">
        <v>5000</v>
      </c>
      <c r="H11" s="35">
        <v>5000</v>
      </c>
      <c r="I11" s="35"/>
      <c r="J11" s="35"/>
      <c r="K11" s="35"/>
      <c r="L11" s="39"/>
      <c r="M11" s="39"/>
      <c r="N11" s="39"/>
      <c r="O11" s="39"/>
      <c r="P11" s="39"/>
      <c r="Q11" s="39"/>
    </row>
    <row r="12" ht="20.25" customHeight="1" spans="1:17">
      <c r="A12" s="38" t="s">
        <v>202</v>
      </c>
      <c r="B12" s="23"/>
      <c r="C12" s="23"/>
      <c r="D12" s="23"/>
      <c r="E12" s="23"/>
      <c r="F12" s="39">
        <v>10000</v>
      </c>
      <c r="G12" s="39">
        <v>10000</v>
      </c>
      <c r="H12" s="39">
        <v>10000</v>
      </c>
      <c r="I12" s="39"/>
      <c r="J12" s="35"/>
      <c r="K12" s="35"/>
      <c r="L12" s="39"/>
      <c r="M12" s="39"/>
      <c r="N12" s="39"/>
      <c r="O12" s="39"/>
      <c r="P12" s="39"/>
      <c r="Q12" s="39"/>
    </row>
    <row r="13" ht="20.25" customHeight="1" spans="1:17">
      <c r="A13" s="23"/>
      <c r="B13" s="23" t="s">
        <v>385</v>
      </c>
      <c r="C13" s="23" t="str">
        <f>"C23120301"&amp;"  "&amp;"车辆维修和保养服务"</f>
        <v>C23120301  车辆维修和保养服务</v>
      </c>
      <c r="D13" s="40" t="s">
        <v>383</v>
      </c>
      <c r="E13" s="24">
        <v>1</v>
      </c>
      <c r="F13" s="39">
        <v>10000</v>
      </c>
      <c r="G13" s="39">
        <v>10000</v>
      </c>
      <c r="H13" s="35">
        <v>10000</v>
      </c>
      <c r="I13" s="35"/>
      <c r="J13" s="35"/>
      <c r="K13" s="35"/>
      <c r="L13" s="39"/>
      <c r="M13" s="39"/>
      <c r="N13" s="39"/>
      <c r="O13" s="39"/>
      <c r="P13" s="39"/>
      <c r="Q13" s="39"/>
    </row>
    <row r="14" ht="20.25" customHeight="1" spans="1:17">
      <c r="A14" s="24" t="s">
        <v>32</v>
      </c>
      <c r="B14" s="24"/>
      <c r="C14" s="24"/>
      <c r="D14" s="40"/>
      <c r="E14" s="40"/>
      <c r="F14" s="39">
        <v>22000</v>
      </c>
      <c r="G14" s="39">
        <v>22000</v>
      </c>
      <c r="H14" s="39">
        <v>22000</v>
      </c>
      <c r="I14" s="39"/>
      <c r="J14" s="39"/>
      <c r="K14" s="39"/>
      <c r="L14" s="39"/>
      <c r="M14" s="39"/>
      <c r="N14" s="39"/>
      <c r="O14" s="39"/>
      <c r="P14" s="39"/>
      <c r="Q14" s="39"/>
    </row>
  </sheetData>
  <mergeCells count="17">
    <mergeCell ref="A2:M2"/>
    <mergeCell ref="A3:Q3"/>
    <mergeCell ref="A4:M4"/>
    <mergeCell ref="G5:Q5"/>
    <mergeCell ref="L6:Q6"/>
    <mergeCell ref="A14:E14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pane ySplit="1" topLeftCell="A2" activePane="bottomLeft" state="frozen"/>
      <selection/>
      <selection pane="bottomLeft" activeCell="A1" sqref="$A1:$XFD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s="31" customFormat="1" customHeight="1" spans="1:14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 t="s">
        <v>386</v>
      </c>
    </row>
    <row r="3" ht="45" customHeight="1" spans="1:14">
      <c r="A3" s="25" t="s">
        <v>387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20.25" customHeight="1" spans="1:14">
      <c r="A4" s="19" t="str">
        <f>"单位名称："&amp;"华宁县水利局"</f>
        <v>单位名称：华宁县水利局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 t="s">
        <v>29</v>
      </c>
    </row>
    <row r="5" ht="27.15" customHeight="1" spans="1:14">
      <c r="A5" s="33" t="s">
        <v>372</v>
      </c>
      <c r="B5" s="33" t="s">
        <v>388</v>
      </c>
      <c r="C5" s="33" t="s">
        <v>389</v>
      </c>
      <c r="D5" s="33" t="s">
        <v>153</v>
      </c>
      <c r="E5" s="33"/>
      <c r="F5" s="33"/>
      <c r="G5" s="33"/>
      <c r="H5" s="33"/>
      <c r="I5" s="33"/>
      <c r="J5" s="33"/>
      <c r="K5" s="33"/>
      <c r="L5" s="33"/>
      <c r="M5" s="33"/>
      <c r="N5" s="33"/>
    </row>
    <row r="6" ht="23.4" customHeight="1" spans="1:14">
      <c r="A6" s="33" t="s">
        <v>378</v>
      </c>
      <c r="B6" s="33"/>
      <c r="C6" s="33" t="s">
        <v>390</v>
      </c>
      <c r="D6" s="33" t="s">
        <v>32</v>
      </c>
      <c r="E6" s="33" t="s">
        <v>35</v>
      </c>
      <c r="F6" s="33" t="s">
        <v>379</v>
      </c>
      <c r="G6" s="33" t="s">
        <v>380</v>
      </c>
      <c r="H6" s="33" t="s">
        <v>38</v>
      </c>
      <c r="I6" s="33" t="s">
        <v>381</v>
      </c>
      <c r="J6" s="33"/>
      <c r="K6" s="33"/>
      <c r="L6" s="33"/>
      <c r="M6" s="33"/>
      <c r="N6" s="33"/>
    </row>
    <row r="7" ht="28.65" customHeight="1" spans="1:14">
      <c r="A7" s="33"/>
      <c r="B7" s="33"/>
      <c r="C7" s="33"/>
      <c r="D7" s="33"/>
      <c r="E7" s="33" t="s">
        <v>34</v>
      </c>
      <c r="F7" s="33"/>
      <c r="G7" s="33"/>
      <c r="H7" s="33"/>
      <c r="I7" s="33" t="s">
        <v>34</v>
      </c>
      <c r="J7" s="33" t="s">
        <v>41</v>
      </c>
      <c r="K7" s="33" t="s">
        <v>42</v>
      </c>
      <c r="L7" s="36" t="s">
        <v>43</v>
      </c>
      <c r="M7" s="36" t="s">
        <v>44</v>
      </c>
      <c r="N7" s="36" t="s">
        <v>45</v>
      </c>
    </row>
    <row r="8" ht="20.25" customHeight="1" spans="1:1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</row>
    <row r="9" ht="20.25" customHeight="1" spans="1:14">
      <c r="A9" s="23"/>
      <c r="B9" s="23"/>
      <c r="C9" s="23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20.25" customHeight="1" spans="1:14">
      <c r="A10" s="23"/>
      <c r="B10" s="23"/>
      <c r="C10" s="2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ht="20.25" customHeight="1" spans="1:14">
      <c r="A11" s="24" t="s">
        <v>32</v>
      </c>
      <c r="B11" s="24"/>
      <c r="C11" s="2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customHeight="1" spans="1:1">
      <c r="A12" t="s">
        <v>391</v>
      </c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E5" sqref="E5:I5"/>
    </sheetView>
  </sheetViews>
  <sheetFormatPr defaultColWidth="8.85" defaultRowHeight="15" customHeight="1"/>
  <cols>
    <col min="1" max="1" width="37.1416666666667" customWidth="1"/>
    <col min="2" max="9" width="17.1416666666667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ht="24.15" customHeight="1" spans="1:9">
      <c r="A2" s="19"/>
      <c r="B2" s="19"/>
      <c r="C2" s="19"/>
      <c r="D2" s="19"/>
      <c r="E2" s="19"/>
      <c r="F2" s="19"/>
      <c r="G2" s="19"/>
      <c r="H2" s="19"/>
      <c r="I2" s="20" t="s">
        <v>392</v>
      </c>
    </row>
    <row r="3" ht="45.15" customHeight="1" spans="1:9">
      <c r="A3" s="25" t="s">
        <v>393</v>
      </c>
      <c r="B3" s="25"/>
      <c r="C3" s="25"/>
      <c r="D3" s="25"/>
      <c r="E3" s="25"/>
      <c r="F3" s="25"/>
      <c r="G3" s="25"/>
      <c r="H3" s="25"/>
      <c r="I3" s="25"/>
    </row>
    <row r="4" ht="18.75" customHeight="1" spans="1:9">
      <c r="A4" s="19" t="str">
        <f>"单位名称："&amp;"华宁县水利局"</f>
        <v>单位名称：华宁县水利局</v>
      </c>
      <c r="B4" s="19"/>
      <c r="C4" s="19"/>
      <c r="D4" s="19"/>
      <c r="E4" s="19"/>
      <c r="F4" s="19"/>
      <c r="G4" s="19"/>
      <c r="H4" s="19"/>
      <c r="I4" s="20" t="s">
        <v>29</v>
      </c>
    </row>
    <row r="5" ht="22.5" customHeight="1" spans="1:9">
      <c r="A5" s="28" t="s">
        <v>394</v>
      </c>
      <c r="B5" s="28" t="s">
        <v>153</v>
      </c>
      <c r="C5" s="28"/>
      <c r="D5" s="28"/>
      <c r="E5" s="28" t="s">
        <v>395</v>
      </c>
      <c r="F5" s="28"/>
      <c r="G5" s="28"/>
      <c r="H5" s="28"/>
      <c r="I5" s="28"/>
    </row>
    <row r="6" ht="22.5" customHeight="1" spans="1:9">
      <c r="A6" s="28"/>
      <c r="B6" s="28" t="s">
        <v>32</v>
      </c>
      <c r="C6" s="28" t="s">
        <v>35</v>
      </c>
      <c r="D6" s="28" t="s">
        <v>379</v>
      </c>
      <c r="E6" s="29" t="s">
        <v>396</v>
      </c>
      <c r="F6" s="29" t="s">
        <v>397</v>
      </c>
      <c r="G6" s="29" t="s">
        <v>398</v>
      </c>
      <c r="H6" s="29" t="s">
        <v>399</v>
      </c>
      <c r="I6" s="30" t="s">
        <v>400</v>
      </c>
    </row>
    <row r="7" ht="18.75" customHeight="1" spans="1:9">
      <c r="A7" s="24" t="s">
        <v>46</v>
      </c>
      <c r="B7" s="24" t="s">
        <v>47</v>
      </c>
      <c r="C7" s="24" t="s">
        <v>48</v>
      </c>
      <c r="D7" s="24" t="s">
        <v>49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</row>
    <row r="8" ht="18.75" customHeight="1" spans="1:9">
      <c r="A8" s="23"/>
      <c r="B8" s="23"/>
      <c r="C8" s="23"/>
      <c r="D8" s="23"/>
      <c r="E8" s="23"/>
      <c r="F8" s="23"/>
      <c r="G8" s="23"/>
      <c r="H8" s="23"/>
      <c r="I8" s="23"/>
    </row>
    <row r="9" ht="18.75" customHeight="1" spans="1:9">
      <c r="A9" s="24"/>
      <c r="B9" s="23"/>
      <c r="C9" s="23"/>
      <c r="D9" s="23"/>
      <c r="E9" s="23"/>
      <c r="F9" s="23"/>
      <c r="G9" s="23"/>
      <c r="H9" s="23"/>
      <c r="I9" s="23"/>
    </row>
    <row r="10" customHeight="1" spans="1:1">
      <c r="A10" t="s">
        <v>401</v>
      </c>
    </row>
  </sheetData>
  <mergeCells count="5">
    <mergeCell ref="A3:I3"/>
    <mergeCell ref="A4:C4"/>
    <mergeCell ref="B5:D5"/>
    <mergeCell ref="E5:I5"/>
    <mergeCell ref="A5:A6"/>
  </mergeCells>
  <pageMargins left="0.75" right="0.75" top="1" bottom="1" header="0.5" footer="0.5"/>
  <pageSetup paperSize="1" scale="47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3" sqref="A3:J3"/>
    </sheetView>
  </sheetViews>
  <sheetFormatPr defaultColWidth="8.85" defaultRowHeight="15" customHeight="1"/>
  <cols>
    <col min="1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402</v>
      </c>
    </row>
    <row r="3" ht="52.05" customHeight="1" spans="1:10">
      <c r="A3" s="25" t="s">
        <v>403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"单位名称："&amp;"华宁县水利局"</f>
        <v>单位名称：华宁县水利局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268</v>
      </c>
      <c r="B5" s="22" t="s">
        <v>269</v>
      </c>
      <c r="C5" s="22" t="s">
        <v>270</v>
      </c>
      <c r="D5" s="22" t="s">
        <v>271</v>
      </c>
      <c r="E5" s="22" t="s">
        <v>272</v>
      </c>
      <c r="F5" s="22" t="s">
        <v>273</v>
      </c>
      <c r="G5" s="22" t="s">
        <v>274</v>
      </c>
      <c r="H5" s="22" t="s">
        <v>275</v>
      </c>
      <c r="I5" s="22" t="s">
        <v>276</v>
      </c>
      <c r="J5" s="22" t="s">
        <v>277</v>
      </c>
    </row>
    <row r="6" ht="18.75" customHeight="1" spans="1:10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  <c r="I6" s="22" t="s">
        <v>54</v>
      </c>
      <c r="J6" s="22" t="s">
        <v>75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customHeight="1" spans="1:1">
      <c r="A9" t="s">
        <v>404</v>
      </c>
    </row>
  </sheetData>
  <mergeCells count="2">
    <mergeCell ref="A3:J3"/>
    <mergeCell ref="A4:C4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tabSelected="1" workbookViewId="0">
      <pane ySplit="1" topLeftCell="A2" activePane="bottomLeft" state="frozen"/>
      <selection/>
      <selection pane="bottomLeft" activeCell="A9" sqref="A9"/>
    </sheetView>
  </sheetViews>
  <sheetFormatPr defaultColWidth="8.85" defaultRowHeight="15" customHeight="1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405</v>
      </c>
    </row>
    <row r="3" ht="41.4" customHeight="1" spans="1:8">
      <c r="A3" s="21" t="s">
        <v>406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"单位名称："&amp;"华宁县水利局"</f>
        <v>单位名称：华宁县水利局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146</v>
      </c>
      <c r="B5" s="22" t="s">
        <v>407</v>
      </c>
      <c r="C5" s="22" t="s">
        <v>408</v>
      </c>
      <c r="D5" s="22" t="s">
        <v>409</v>
      </c>
      <c r="E5" s="22" t="s">
        <v>375</v>
      </c>
      <c r="F5" s="22" t="s">
        <v>410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376</v>
      </c>
      <c r="G6" s="22" t="s">
        <v>411</v>
      </c>
      <c r="H6" s="22" t="s">
        <v>412</v>
      </c>
    </row>
    <row r="7" ht="18.75" customHeight="1" spans="1:8">
      <c r="A7" s="22" t="s">
        <v>46</v>
      </c>
      <c r="B7" s="22" t="s">
        <v>47</v>
      </c>
      <c r="C7" s="22" t="s">
        <v>48</v>
      </c>
      <c r="D7" s="22" t="s">
        <v>49</v>
      </c>
      <c r="E7" s="22" t="s">
        <v>50</v>
      </c>
      <c r="F7" s="22" t="s">
        <v>51</v>
      </c>
      <c r="G7" s="22" t="s">
        <v>52</v>
      </c>
      <c r="H7" s="22" t="s">
        <v>53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  <row r="9" customHeight="1" spans="1:1">
      <c r="A9" t="s">
        <v>413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scale="53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3" sqref="A3:K3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414</v>
      </c>
    </row>
    <row r="3" ht="45" customHeight="1" spans="1:11">
      <c r="A3" s="4" t="s">
        <v>415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"单位名称："&amp;"华宁县水利局"</f>
        <v>单位名称：华宁县水利局</v>
      </c>
      <c r="B4" s="5"/>
      <c r="C4" s="5"/>
      <c r="D4" s="5"/>
      <c r="E4" s="5"/>
      <c r="F4" s="5"/>
      <c r="G4" s="5"/>
      <c r="H4" s="6"/>
      <c r="I4" s="6"/>
      <c r="J4" s="6"/>
      <c r="K4" s="6" t="s">
        <v>29</v>
      </c>
    </row>
    <row r="5" ht="18.75" customHeight="1" spans="1:11">
      <c r="A5" s="13" t="s">
        <v>245</v>
      </c>
      <c r="B5" s="13" t="s">
        <v>148</v>
      </c>
      <c r="C5" s="13" t="s">
        <v>246</v>
      </c>
      <c r="D5" s="13" t="s">
        <v>149</v>
      </c>
      <c r="E5" s="13" t="s">
        <v>150</v>
      </c>
      <c r="F5" s="13" t="s">
        <v>247</v>
      </c>
      <c r="G5" s="13" t="s">
        <v>152</v>
      </c>
      <c r="H5" s="13" t="s">
        <v>32</v>
      </c>
      <c r="I5" s="13" t="s">
        <v>416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35</v>
      </c>
      <c r="J6" s="13" t="s">
        <v>36</v>
      </c>
      <c r="K6" s="13" t="s">
        <v>37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46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32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2" customHeight="1" spans="1:1">
      <c r="A12" t="s">
        <v>417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pane ySplit="1" topLeftCell="A2" activePane="bottomLeft" state="frozen"/>
      <selection/>
      <selection pane="bottomLeft" activeCell="F22" sqref="F22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418</v>
      </c>
    </row>
    <row r="3" ht="45" customHeight="1" spans="1:7">
      <c r="A3" s="4" t="s">
        <v>419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"单位名称："&amp;"华宁县水利局"</f>
        <v>单位名称：华宁县水利局</v>
      </c>
      <c r="B4" s="5"/>
      <c r="C4" s="5"/>
      <c r="D4" s="5"/>
      <c r="E4" s="6"/>
      <c r="F4" s="6"/>
      <c r="G4" s="6" t="s">
        <v>29</v>
      </c>
    </row>
    <row r="5" ht="18.75" customHeight="1" spans="1:7">
      <c r="A5" s="7" t="s">
        <v>246</v>
      </c>
      <c r="B5" s="7" t="s">
        <v>245</v>
      </c>
      <c r="C5" s="7" t="s">
        <v>148</v>
      </c>
      <c r="D5" s="7" t="s">
        <v>420</v>
      </c>
      <c r="E5" s="7" t="s">
        <v>35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46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56</v>
      </c>
      <c r="B9" s="9" t="s">
        <v>251</v>
      </c>
      <c r="C9" s="10" t="s">
        <v>250</v>
      </c>
      <c r="D9" s="9" t="s">
        <v>421</v>
      </c>
      <c r="E9" s="11">
        <v>52416</v>
      </c>
      <c r="F9" s="11"/>
      <c r="G9" s="11"/>
    </row>
    <row r="10" ht="20.25" customHeight="1" spans="1:7">
      <c r="A10" s="9" t="s">
        <v>56</v>
      </c>
      <c r="B10" s="9" t="s">
        <v>256</v>
      </c>
      <c r="C10" s="10" t="s">
        <v>255</v>
      </c>
      <c r="D10" s="9" t="s">
        <v>421</v>
      </c>
      <c r="E10" s="11">
        <v>1000000</v>
      </c>
      <c r="F10" s="11"/>
      <c r="G10" s="11"/>
    </row>
    <row r="11" ht="20.25" customHeight="1" spans="1:7">
      <c r="A11" s="9" t="s">
        <v>59</v>
      </c>
      <c r="B11" s="9" t="s">
        <v>256</v>
      </c>
      <c r="C11" s="10" t="s">
        <v>262</v>
      </c>
      <c r="D11" s="9" t="s">
        <v>421</v>
      </c>
      <c r="E11" s="11">
        <v>2279338.03</v>
      </c>
      <c r="F11" s="11">
        <v>2500000</v>
      </c>
      <c r="G11" s="11"/>
    </row>
    <row r="12" ht="20.25" customHeight="1" spans="1:7">
      <c r="A12" s="9" t="s">
        <v>59</v>
      </c>
      <c r="B12" s="9" t="s">
        <v>251</v>
      </c>
      <c r="C12" s="10" t="s">
        <v>264</v>
      </c>
      <c r="D12" s="9" t="s">
        <v>421</v>
      </c>
      <c r="E12" s="11">
        <v>39360</v>
      </c>
      <c r="F12" s="11"/>
      <c r="G12" s="11"/>
    </row>
    <row r="13" ht="20.25" customHeight="1" spans="1:7">
      <c r="A13" s="12" t="s">
        <v>32</v>
      </c>
      <c r="B13" s="12"/>
      <c r="C13" s="12"/>
      <c r="D13" s="12"/>
      <c r="E13" s="11">
        <v>3371114.03</v>
      </c>
      <c r="F13" s="11">
        <v>2500000</v>
      </c>
      <c r="G13" s="11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pane ySplit="1" topLeftCell="A2" activePane="bottomLeft" state="frozen"/>
      <selection/>
      <selection pane="bottomLeft" activeCell="A3" sqref="A3:S3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27</v>
      </c>
    </row>
    <row r="3" ht="37.5" customHeight="1" spans="1:19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"单位名称："&amp;"华宁县水利局"</f>
        <v>单位名称：华宁县水利局</v>
      </c>
      <c r="B4" s="5"/>
      <c r="C4" s="5"/>
      <c r="D4" s="5"/>
      <c r="E4" s="53"/>
      <c r="F4" s="53"/>
      <c r="G4" s="53"/>
      <c r="H4" s="53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29</v>
      </c>
    </row>
    <row r="5" ht="18.75" customHeight="1" spans="1:19">
      <c r="A5" s="13" t="s">
        <v>30</v>
      </c>
      <c r="B5" s="72" t="s">
        <v>31</v>
      </c>
      <c r="C5" s="72" t="s">
        <v>32</v>
      </c>
      <c r="D5" s="72" t="s">
        <v>33</v>
      </c>
      <c r="E5" s="72"/>
      <c r="F5" s="72"/>
      <c r="G5" s="72"/>
      <c r="H5" s="72"/>
      <c r="I5" s="72"/>
      <c r="J5" s="75"/>
      <c r="K5" s="75"/>
      <c r="L5" s="75"/>
      <c r="M5" s="75"/>
      <c r="N5" s="75"/>
      <c r="O5" s="72" t="s">
        <v>20</v>
      </c>
      <c r="P5" s="72"/>
      <c r="Q5" s="72"/>
      <c r="R5" s="72"/>
      <c r="S5" s="72"/>
    </row>
    <row r="6" ht="18.75" customHeight="1" spans="1:19">
      <c r="A6" s="13"/>
      <c r="B6" s="72"/>
      <c r="C6" s="72"/>
      <c r="D6" s="73" t="s">
        <v>34</v>
      </c>
      <c r="E6" s="73" t="s">
        <v>35</v>
      </c>
      <c r="F6" s="73" t="s">
        <v>36</v>
      </c>
      <c r="G6" s="73" t="s">
        <v>37</v>
      </c>
      <c r="H6" s="73" t="s">
        <v>38</v>
      </c>
      <c r="I6" s="76" t="s">
        <v>39</v>
      </c>
      <c r="J6" s="77"/>
      <c r="K6" s="77"/>
      <c r="L6" s="77"/>
      <c r="M6" s="77"/>
      <c r="N6" s="77"/>
      <c r="O6" s="76" t="s">
        <v>34</v>
      </c>
      <c r="P6" s="76" t="s">
        <v>35</v>
      </c>
      <c r="Q6" s="76" t="s">
        <v>36</v>
      </c>
      <c r="R6" s="76" t="s">
        <v>37</v>
      </c>
      <c r="S6" s="73" t="s">
        <v>40</v>
      </c>
    </row>
    <row r="7" ht="18.75" customHeight="1" spans="1:19">
      <c r="A7" s="13"/>
      <c r="B7" s="72"/>
      <c r="C7" s="72"/>
      <c r="D7" s="73"/>
      <c r="E7" s="73"/>
      <c r="F7" s="73"/>
      <c r="G7" s="73"/>
      <c r="H7" s="73"/>
      <c r="I7" s="76" t="s">
        <v>34</v>
      </c>
      <c r="J7" s="76" t="s">
        <v>41</v>
      </c>
      <c r="K7" s="76" t="s">
        <v>42</v>
      </c>
      <c r="L7" s="76" t="s">
        <v>43</v>
      </c>
      <c r="M7" s="76" t="s">
        <v>44</v>
      </c>
      <c r="N7" s="76" t="s">
        <v>45</v>
      </c>
      <c r="O7" s="76"/>
      <c r="P7" s="76"/>
      <c r="Q7" s="76"/>
      <c r="R7" s="76"/>
      <c r="S7" s="73"/>
    </row>
    <row r="8" ht="18.75" customHeight="1" spans="1:19">
      <c r="A8" s="74" t="s">
        <v>46</v>
      </c>
      <c r="B8" s="14" t="s">
        <v>47</v>
      </c>
      <c r="C8" s="14" t="s">
        <v>48</v>
      </c>
      <c r="D8" s="14" t="s">
        <v>49</v>
      </c>
      <c r="E8" s="74" t="s">
        <v>50</v>
      </c>
      <c r="F8" s="14" t="s">
        <v>51</v>
      </c>
      <c r="G8" s="14" t="s">
        <v>52</v>
      </c>
      <c r="H8" s="74" t="s">
        <v>53</v>
      </c>
      <c r="I8" s="14" t="s">
        <v>54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55</v>
      </c>
      <c r="B9" s="16" t="s">
        <v>56</v>
      </c>
      <c r="C9" s="17">
        <v>16587512.48</v>
      </c>
      <c r="D9" s="17">
        <v>14308174.45</v>
      </c>
      <c r="E9" s="17">
        <v>14308174.45</v>
      </c>
      <c r="F9" s="17"/>
      <c r="G9" s="17"/>
      <c r="H9" s="17"/>
      <c r="I9" s="17">
        <v>2279338.03</v>
      </c>
      <c r="J9" s="17">
        <v>2279338.03</v>
      </c>
      <c r="K9" s="17"/>
      <c r="L9" s="17"/>
      <c r="M9" s="17"/>
      <c r="N9" s="17"/>
      <c r="O9" s="17"/>
      <c r="P9" s="17"/>
      <c r="Q9" s="17"/>
      <c r="R9" s="17"/>
      <c r="S9" s="17"/>
    </row>
    <row r="10" ht="20.25" customHeight="1" spans="1:19">
      <c r="A10" s="64" t="s">
        <v>57</v>
      </c>
      <c r="B10" s="64" t="s">
        <v>56</v>
      </c>
      <c r="C10" s="17">
        <v>2817020.46</v>
      </c>
      <c r="D10" s="17">
        <v>2817020.46</v>
      </c>
      <c r="E10" s="17">
        <v>2817020.46</v>
      </c>
      <c r="F10" s="17"/>
      <c r="G10" s="17"/>
      <c r="H10" s="17"/>
      <c r="I10" s="17"/>
      <c r="J10" s="17"/>
      <c r="K10" s="17"/>
      <c r="L10" s="17"/>
      <c r="M10" s="17"/>
      <c r="N10" s="17"/>
      <c r="O10" s="23"/>
      <c r="P10" s="23"/>
      <c r="Q10" s="23"/>
      <c r="R10" s="23"/>
      <c r="S10" s="23"/>
    </row>
    <row r="11" ht="20.25" customHeight="1" spans="1:19">
      <c r="A11" s="64" t="s">
        <v>58</v>
      </c>
      <c r="B11" s="64" t="s">
        <v>59</v>
      </c>
      <c r="C11" s="17">
        <v>8351866.15</v>
      </c>
      <c r="D11" s="17">
        <v>6072528.12</v>
      </c>
      <c r="E11" s="17">
        <v>6072528.12</v>
      </c>
      <c r="F11" s="17"/>
      <c r="G11" s="17"/>
      <c r="H11" s="17"/>
      <c r="I11" s="17">
        <v>2279338.03</v>
      </c>
      <c r="J11" s="17">
        <v>2279338.03</v>
      </c>
      <c r="K11" s="17"/>
      <c r="L11" s="17"/>
      <c r="M11" s="17"/>
      <c r="N11" s="17"/>
      <c r="O11" s="23"/>
      <c r="P11" s="23"/>
      <c r="Q11" s="23"/>
      <c r="R11" s="23"/>
      <c r="S11" s="23"/>
    </row>
    <row r="12" ht="20.25" customHeight="1" spans="1:19">
      <c r="A12" s="64" t="s">
        <v>60</v>
      </c>
      <c r="B12" s="64" t="s">
        <v>61</v>
      </c>
      <c r="C12" s="17">
        <v>5418625.87</v>
      </c>
      <c r="D12" s="17">
        <v>5418625.87</v>
      </c>
      <c r="E12" s="17">
        <v>5418625.87</v>
      </c>
      <c r="F12" s="17"/>
      <c r="G12" s="17"/>
      <c r="H12" s="17"/>
      <c r="I12" s="17"/>
      <c r="J12" s="17"/>
      <c r="K12" s="17"/>
      <c r="L12" s="17"/>
      <c r="M12" s="17"/>
      <c r="N12" s="17"/>
      <c r="O12" s="23"/>
      <c r="P12" s="23"/>
      <c r="Q12" s="23"/>
      <c r="R12" s="23"/>
      <c r="S12" s="23"/>
    </row>
    <row r="13" ht="20.25" customHeight="1" spans="1:19">
      <c r="A13" s="47" t="s">
        <v>32</v>
      </c>
      <c r="B13" s="47"/>
      <c r="C13" s="17">
        <v>16587512.48</v>
      </c>
      <c r="D13" s="17">
        <v>14308174.45</v>
      </c>
      <c r="E13" s="17">
        <v>14308174.45</v>
      </c>
      <c r="F13" s="17"/>
      <c r="G13" s="17"/>
      <c r="H13" s="17"/>
      <c r="I13" s="17">
        <v>2279338.03</v>
      </c>
      <c r="J13" s="17">
        <v>2279338.03</v>
      </c>
      <c r="K13" s="17"/>
      <c r="L13" s="17"/>
      <c r="M13" s="17"/>
      <c r="N13" s="17"/>
      <c r="O13" s="17"/>
      <c r="P13" s="17"/>
      <c r="Q13" s="17"/>
      <c r="R13" s="17"/>
      <c r="S13" s="17"/>
    </row>
  </sheetData>
  <mergeCells count="19">
    <mergeCell ref="A3:S3"/>
    <mergeCell ref="A4:D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workbookViewId="0">
      <pane ySplit="1" topLeftCell="A2" activePane="bottomLeft" state="frozen"/>
      <selection/>
      <selection pane="bottomLeft" activeCell="B1" sqref="B1"/>
    </sheetView>
  </sheetViews>
  <sheetFormatPr defaultColWidth="8.85" defaultRowHeight="15" customHeight="1"/>
  <cols>
    <col min="1" max="1" width="21.55" customWidth="1"/>
    <col min="2" max="2" width="31.8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62</v>
      </c>
    </row>
    <row r="3" ht="37.5" customHeight="1" spans="1:15">
      <c r="A3" s="4" t="s">
        <v>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18.75" customHeight="1" spans="1:15">
      <c r="A4" s="43" t="str">
        <f>"单位名称："&amp;"华宁县水利局"</f>
        <v>单位名称：华宁县水利局</v>
      </c>
      <c r="B4" s="43"/>
      <c r="C4" s="43"/>
      <c r="D4" s="43"/>
      <c r="E4" s="43"/>
      <c r="F4" s="43"/>
      <c r="G4" s="43"/>
      <c r="H4" s="43"/>
      <c r="I4" s="43"/>
      <c r="J4" s="3"/>
      <c r="K4" s="3"/>
      <c r="L4" s="3"/>
      <c r="M4" s="3"/>
      <c r="N4" s="3"/>
      <c r="O4" s="3" t="s">
        <v>29</v>
      </c>
    </row>
    <row r="5" ht="18.75" customHeight="1" spans="1:15">
      <c r="A5" s="13" t="s">
        <v>64</v>
      </c>
      <c r="B5" s="13" t="s">
        <v>65</v>
      </c>
      <c r="C5" s="46" t="s">
        <v>32</v>
      </c>
      <c r="D5" s="46" t="s">
        <v>35</v>
      </c>
      <c r="E5" s="46"/>
      <c r="F5" s="46"/>
      <c r="G5" s="13" t="s">
        <v>36</v>
      </c>
      <c r="H5" s="46" t="s">
        <v>37</v>
      </c>
      <c r="I5" s="13" t="s">
        <v>66</v>
      </c>
      <c r="J5" s="46" t="s">
        <v>67</v>
      </c>
      <c r="K5" s="46"/>
      <c r="L5" s="46"/>
      <c r="M5" s="46"/>
      <c r="N5" s="46"/>
      <c r="O5" s="46"/>
    </row>
    <row r="6" ht="18.75" customHeight="1" spans="1:15">
      <c r="A6" s="13"/>
      <c r="B6" s="13"/>
      <c r="C6" s="46"/>
      <c r="D6" s="46" t="s">
        <v>34</v>
      </c>
      <c r="E6" s="46" t="s">
        <v>68</v>
      </c>
      <c r="F6" s="46" t="s">
        <v>69</v>
      </c>
      <c r="G6" s="13"/>
      <c r="H6" s="46"/>
      <c r="I6" s="13"/>
      <c r="J6" s="46" t="s">
        <v>34</v>
      </c>
      <c r="K6" s="46" t="s">
        <v>70</v>
      </c>
      <c r="L6" s="14" t="s">
        <v>71</v>
      </c>
      <c r="M6" s="14" t="s">
        <v>72</v>
      </c>
      <c r="N6" s="14" t="s">
        <v>73</v>
      </c>
      <c r="O6" s="14" t="s">
        <v>74</v>
      </c>
    </row>
    <row r="7" ht="18.75" customHeight="1" spans="1:15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75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76</v>
      </c>
      <c r="B8" s="16" t="s">
        <v>77</v>
      </c>
      <c r="C8" s="17">
        <v>2179075.68</v>
      </c>
      <c r="D8" s="17">
        <v>2179075.68</v>
      </c>
      <c r="E8" s="17">
        <v>2087299.68</v>
      </c>
      <c r="F8" s="17">
        <v>91776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64" t="s">
        <v>78</v>
      </c>
      <c r="B9" s="64" t="s">
        <v>79</v>
      </c>
      <c r="C9" s="17">
        <v>2087299.68</v>
      </c>
      <c r="D9" s="17">
        <v>2087299.68</v>
      </c>
      <c r="E9" s="17">
        <v>2087299.68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65" t="s">
        <v>80</v>
      </c>
      <c r="B10" s="65" t="s">
        <v>81</v>
      </c>
      <c r="C10" s="17">
        <v>201600</v>
      </c>
      <c r="D10" s="17">
        <v>201600</v>
      </c>
      <c r="E10" s="17">
        <v>201600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65" t="s">
        <v>82</v>
      </c>
      <c r="B11" s="65" t="s">
        <v>83</v>
      </c>
      <c r="C11" s="17">
        <v>662400</v>
      </c>
      <c r="D11" s="17">
        <v>662400</v>
      </c>
      <c r="E11" s="17">
        <v>662400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65" t="s">
        <v>84</v>
      </c>
      <c r="B12" s="65" t="s">
        <v>85</v>
      </c>
      <c r="C12" s="17">
        <v>1223299.68</v>
      </c>
      <c r="D12" s="17">
        <v>1223299.68</v>
      </c>
      <c r="E12" s="17">
        <v>1223299.68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64" t="s">
        <v>86</v>
      </c>
      <c r="B13" s="64" t="s">
        <v>87</v>
      </c>
      <c r="C13" s="17">
        <v>91776</v>
      </c>
      <c r="D13" s="17">
        <v>91776</v>
      </c>
      <c r="E13" s="17"/>
      <c r="F13" s="17">
        <v>91776</v>
      </c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65" t="s">
        <v>88</v>
      </c>
      <c r="B14" s="65" t="s">
        <v>89</v>
      </c>
      <c r="C14" s="17">
        <v>91776</v>
      </c>
      <c r="D14" s="17">
        <v>91776</v>
      </c>
      <c r="E14" s="17"/>
      <c r="F14" s="17">
        <v>91776</v>
      </c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16" t="s">
        <v>90</v>
      </c>
      <c r="B15" s="16" t="s">
        <v>91</v>
      </c>
      <c r="C15" s="17">
        <v>1184769.97</v>
      </c>
      <c r="D15" s="17">
        <v>1184769.97</v>
      </c>
      <c r="E15" s="17">
        <v>1184769.97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4" t="s">
        <v>92</v>
      </c>
      <c r="B16" s="64" t="s">
        <v>93</v>
      </c>
      <c r="C16" s="17">
        <v>1184769.97</v>
      </c>
      <c r="D16" s="17">
        <v>1184769.97</v>
      </c>
      <c r="E16" s="17">
        <v>1184769.97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65" t="s">
        <v>94</v>
      </c>
      <c r="B17" s="65" t="s">
        <v>95</v>
      </c>
      <c r="C17" s="17">
        <v>55747.12</v>
      </c>
      <c r="D17" s="17">
        <v>55747.12</v>
      </c>
      <c r="E17" s="17">
        <v>55747.12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65" t="s">
        <v>96</v>
      </c>
      <c r="B18" s="65" t="s">
        <v>97</v>
      </c>
      <c r="C18" s="17">
        <v>578839.59</v>
      </c>
      <c r="D18" s="17">
        <v>578839.59</v>
      </c>
      <c r="E18" s="17">
        <v>578839.59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65" t="s">
        <v>98</v>
      </c>
      <c r="B19" s="65" t="s">
        <v>99</v>
      </c>
      <c r="C19" s="17">
        <v>472004.34</v>
      </c>
      <c r="D19" s="17">
        <v>472004.34</v>
      </c>
      <c r="E19" s="17">
        <v>472004.34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5" t="s">
        <v>100</v>
      </c>
      <c r="B20" s="65" t="s">
        <v>101</v>
      </c>
      <c r="C20" s="17">
        <v>78178.92</v>
      </c>
      <c r="D20" s="17">
        <v>78178.92</v>
      </c>
      <c r="E20" s="17">
        <v>78178.92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16" t="s">
        <v>102</v>
      </c>
      <c r="B21" s="16" t="s">
        <v>103</v>
      </c>
      <c r="C21" s="17">
        <v>12220070.83</v>
      </c>
      <c r="D21" s="17">
        <v>9940732.8</v>
      </c>
      <c r="E21" s="17">
        <v>8940732.8</v>
      </c>
      <c r="F21" s="17">
        <v>1000000</v>
      </c>
      <c r="G21" s="17"/>
      <c r="H21" s="17"/>
      <c r="I21" s="17"/>
      <c r="J21" s="17">
        <v>2279338.03</v>
      </c>
      <c r="K21" s="17">
        <v>2279338.03</v>
      </c>
      <c r="L21" s="17"/>
      <c r="M21" s="17"/>
      <c r="N21" s="17"/>
      <c r="O21" s="17"/>
    </row>
    <row r="22" ht="20.25" customHeight="1" spans="1:15">
      <c r="A22" s="64" t="s">
        <v>104</v>
      </c>
      <c r="B22" s="64" t="s">
        <v>105</v>
      </c>
      <c r="C22" s="17">
        <v>12220070.83</v>
      </c>
      <c r="D22" s="17">
        <v>9940732.8</v>
      </c>
      <c r="E22" s="17">
        <v>8940732.8</v>
      </c>
      <c r="F22" s="17">
        <v>1000000</v>
      </c>
      <c r="G22" s="17"/>
      <c r="H22" s="17"/>
      <c r="I22" s="17"/>
      <c r="J22" s="17">
        <v>2279338.03</v>
      </c>
      <c r="K22" s="17">
        <v>2279338.03</v>
      </c>
      <c r="L22" s="17"/>
      <c r="M22" s="17"/>
      <c r="N22" s="17"/>
      <c r="O22" s="17"/>
    </row>
    <row r="23" ht="20.25" customHeight="1" spans="1:15">
      <c r="A23" s="65" t="s">
        <v>106</v>
      </c>
      <c r="B23" s="65" t="s">
        <v>107</v>
      </c>
      <c r="C23" s="17">
        <v>889512</v>
      </c>
      <c r="D23" s="17">
        <v>889512</v>
      </c>
      <c r="E23" s="17">
        <v>889512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65" t="s">
        <v>108</v>
      </c>
      <c r="B24" s="65" t="s">
        <v>109</v>
      </c>
      <c r="C24" s="17">
        <v>1000000</v>
      </c>
      <c r="D24" s="17">
        <v>1000000</v>
      </c>
      <c r="E24" s="17"/>
      <c r="F24" s="17">
        <v>1000000</v>
      </c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65" t="s">
        <v>110</v>
      </c>
      <c r="B25" s="65" t="s">
        <v>111</v>
      </c>
      <c r="C25" s="17">
        <v>10330558.83</v>
      </c>
      <c r="D25" s="17">
        <v>8051220.8</v>
      </c>
      <c r="E25" s="17">
        <v>8051220.8</v>
      </c>
      <c r="F25" s="17"/>
      <c r="G25" s="17"/>
      <c r="H25" s="17"/>
      <c r="I25" s="17"/>
      <c r="J25" s="17">
        <v>2279338.03</v>
      </c>
      <c r="K25" s="17">
        <v>2279338.03</v>
      </c>
      <c r="L25" s="17"/>
      <c r="M25" s="17"/>
      <c r="N25" s="17"/>
      <c r="O25" s="17"/>
    </row>
    <row r="26" ht="20.25" customHeight="1" spans="1:15">
      <c r="A26" s="16" t="s">
        <v>112</v>
      </c>
      <c r="B26" s="16" t="s">
        <v>113</v>
      </c>
      <c r="C26" s="17">
        <v>1003596</v>
      </c>
      <c r="D26" s="17">
        <v>1003596</v>
      </c>
      <c r="E26" s="17">
        <v>1003596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64" t="s">
        <v>114</v>
      </c>
      <c r="B27" s="64" t="s">
        <v>115</v>
      </c>
      <c r="C27" s="17">
        <v>1003596</v>
      </c>
      <c r="D27" s="17">
        <v>1003596</v>
      </c>
      <c r="E27" s="17">
        <v>1003596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65" t="s">
        <v>116</v>
      </c>
      <c r="B28" s="65" t="s">
        <v>117</v>
      </c>
      <c r="C28" s="17">
        <v>1003596</v>
      </c>
      <c r="D28" s="17">
        <v>1003596</v>
      </c>
      <c r="E28" s="17">
        <v>1003596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ht="20.25" customHeight="1" spans="1:15">
      <c r="A29" s="47" t="s">
        <v>118</v>
      </c>
      <c r="B29" s="47"/>
      <c r="C29" s="17">
        <v>16587512.48</v>
      </c>
      <c r="D29" s="17">
        <v>14308174.45</v>
      </c>
      <c r="E29" s="17">
        <v>13216398.45</v>
      </c>
      <c r="F29" s="17">
        <v>1091776</v>
      </c>
      <c r="G29" s="17"/>
      <c r="H29" s="17"/>
      <c r="I29" s="17"/>
      <c r="J29" s="17">
        <v>2279338.03</v>
      </c>
      <c r="K29" s="17">
        <v>2279338.03</v>
      </c>
      <c r="L29" s="17"/>
      <c r="M29" s="17"/>
      <c r="N29" s="17"/>
      <c r="O29" s="17"/>
    </row>
  </sheetData>
  <mergeCells count="11">
    <mergeCell ref="A3:O3"/>
    <mergeCell ref="A4:I4"/>
    <mergeCell ref="D5:F5"/>
    <mergeCell ref="J5:O5"/>
    <mergeCell ref="A29:B29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scale="44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pane ySplit="1" topLeftCell="A2" activePane="bottomLeft" state="frozen"/>
      <selection/>
      <selection pane="bottomLeft" activeCell="C8" sqref="C8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119</v>
      </c>
    </row>
    <row r="3" ht="45" customHeight="1" spans="1:4">
      <c r="A3" s="4" t="s">
        <v>120</v>
      </c>
      <c r="B3" s="4"/>
      <c r="C3" s="4"/>
      <c r="D3" s="4"/>
    </row>
    <row r="4" ht="18.75" customHeight="1" spans="1:4">
      <c r="A4" s="5" t="str">
        <f>"单位名称："&amp;"华宁县水利局"</f>
        <v>单位名称：华宁县水利局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121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67" t="s">
        <v>122</v>
      </c>
      <c r="B8" s="17">
        <v>14308174.45</v>
      </c>
      <c r="C8" s="67" t="s">
        <v>123</v>
      </c>
      <c r="D8" s="17">
        <v>14308174.45</v>
      </c>
    </row>
    <row r="9" ht="22.5" customHeight="1" spans="1:4">
      <c r="A9" s="15" t="s">
        <v>124</v>
      </c>
      <c r="B9" s="17">
        <v>14308174.45</v>
      </c>
      <c r="C9" s="15" t="str">
        <f>"（"&amp;"一"&amp;"）"&amp;"社会保障和就业支出"</f>
        <v>（一）社会保障和就业支出</v>
      </c>
      <c r="D9" s="17">
        <v>2179075.68</v>
      </c>
    </row>
    <row r="10" ht="22.5" customHeight="1" spans="1:4">
      <c r="A10" s="15" t="s">
        <v>125</v>
      </c>
      <c r="B10" s="17"/>
      <c r="C10" s="15" t="str">
        <f>"（"&amp;"二"&amp;"）"&amp;"卫生健康支出"</f>
        <v>（二）卫生健康支出</v>
      </c>
      <c r="D10" s="17">
        <v>1184769.97</v>
      </c>
    </row>
    <row r="11" ht="22.5" customHeight="1" spans="1:4">
      <c r="A11" s="15" t="s">
        <v>126</v>
      </c>
      <c r="B11" s="17"/>
      <c r="C11" s="15" t="str">
        <f>"（"&amp;"三"&amp;"）"&amp;"农林水支出"</f>
        <v>（三）农林水支出</v>
      </c>
      <c r="D11" s="17">
        <v>9940732.8</v>
      </c>
    </row>
    <row r="12" ht="22.5" customHeight="1" spans="1:4">
      <c r="A12" s="15" t="s">
        <v>127</v>
      </c>
      <c r="B12" s="17"/>
      <c r="C12" s="15" t="str">
        <f>"（"&amp;"四"&amp;"）"&amp;"住房保障支出"</f>
        <v>（四）住房保障支出</v>
      </c>
      <c r="D12" s="17">
        <v>1003596</v>
      </c>
    </row>
    <row r="13" ht="22.5" customHeight="1" spans="1:4">
      <c r="A13" s="15" t="s">
        <v>124</v>
      </c>
      <c r="B13" s="17"/>
      <c r="C13" s="15"/>
      <c r="D13" s="17"/>
    </row>
    <row r="14" ht="22.5" customHeight="1" spans="1:4">
      <c r="A14" s="15" t="s">
        <v>125</v>
      </c>
      <c r="B14" s="17"/>
      <c r="C14" s="15"/>
      <c r="D14" s="17"/>
    </row>
    <row r="15" ht="22.5" customHeight="1" spans="1:4">
      <c r="A15" s="15" t="s">
        <v>126</v>
      </c>
      <c r="B15" s="17"/>
      <c r="C15" s="15"/>
      <c r="D15" s="17"/>
    </row>
    <row r="16" ht="22.5" customHeight="1" spans="1:4">
      <c r="A16" s="68"/>
      <c r="B16" s="17"/>
      <c r="C16" s="15" t="s">
        <v>128</v>
      </c>
      <c r="D16" s="17"/>
    </row>
    <row r="17" ht="22.5" customHeight="1" spans="1:4">
      <c r="A17" s="69" t="s">
        <v>129</v>
      </c>
      <c r="B17" s="70">
        <v>14308174.45</v>
      </c>
      <c r="C17" s="71" t="s">
        <v>130</v>
      </c>
      <c r="D17" s="70">
        <v>14308174.45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pane ySplit="1" topLeftCell="A2" activePane="bottomLeft" state="frozen"/>
      <selection/>
      <selection pane="bottomLeft" activeCell="A3" sqref="A3:G3"/>
    </sheetView>
  </sheetViews>
  <sheetFormatPr defaultColWidth="8.85" defaultRowHeight="15" customHeight="1" outlineLevelCol="6"/>
  <cols>
    <col min="1" max="1" width="21.425" customWidth="1"/>
    <col min="2" max="2" width="31.3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2" t="s">
        <v>131</v>
      </c>
    </row>
    <row r="3" ht="37.5" customHeight="1" spans="1:7">
      <c r="A3" s="4" t="s">
        <v>132</v>
      </c>
      <c r="B3" s="4"/>
      <c r="C3" s="4"/>
      <c r="D3" s="4"/>
      <c r="E3" s="4"/>
      <c r="F3" s="4"/>
      <c r="G3" s="4"/>
    </row>
    <row r="4" ht="18.75" customHeight="1" spans="1:7">
      <c r="A4" s="43" t="str">
        <f>"单位名称："&amp;"华宁县水利局"</f>
        <v>单位名称：华宁县水利局</v>
      </c>
      <c r="B4" s="43"/>
      <c r="C4" s="43"/>
      <c r="D4" s="44"/>
      <c r="E4" s="44"/>
      <c r="F4" s="44"/>
      <c r="G4" s="45" t="s">
        <v>29</v>
      </c>
    </row>
    <row r="5" ht="18.75" customHeight="1" spans="1:7">
      <c r="A5" s="13" t="s">
        <v>133</v>
      </c>
      <c r="B5" s="13" t="s">
        <v>65</v>
      </c>
      <c r="C5" s="46" t="s">
        <v>32</v>
      </c>
      <c r="D5" s="46" t="s">
        <v>68</v>
      </c>
      <c r="E5" s="46"/>
      <c r="F5" s="46"/>
      <c r="G5" s="13" t="s">
        <v>69</v>
      </c>
    </row>
    <row r="6" ht="18.75" customHeight="1" spans="1:7">
      <c r="A6" s="13" t="s">
        <v>64</v>
      </c>
      <c r="B6" s="13" t="s">
        <v>65</v>
      </c>
      <c r="C6" s="46"/>
      <c r="D6" s="46" t="s">
        <v>34</v>
      </c>
      <c r="E6" s="46" t="s">
        <v>134</v>
      </c>
      <c r="F6" s="46" t="s">
        <v>135</v>
      </c>
      <c r="G6" s="13"/>
    </row>
    <row r="7" ht="18.75" customHeight="1" spans="1:7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</row>
    <row r="8" ht="20.25" customHeight="1" spans="1:7">
      <c r="A8" s="16" t="s">
        <v>76</v>
      </c>
      <c r="B8" s="16" t="s">
        <v>77</v>
      </c>
      <c r="C8" s="17">
        <v>2179075.68</v>
      </c>
      <c r="D8" s="17">
        <v>2087299.68</v>
      </c>
      <c r="E8" s="17">
        <v>2087299.68</v>
      </c>
      <c r="F8" s="17"/>
      <c r="G8" s="17">
        <v>91776</v>
      </c>
    </row>
    <row r="9" ht="20.25" customHeight="1" spans="1:7">
      <c r="A9" s="64" t="s">
        <v>78</v>
      </c>
      <c r="B9" s="64" t="s">
        <v>79</v>
      </c>
      <c r="C9" s="17">
        <v>2087299.68</v>
      </c>
      <c r="D9" s="17">
        <v>2087299.68</v>
      </c>
      <c r="E9" s="17">
        <v>2087299.68</v>
      </c>
      <c r="F9" s="17"/>
      <c r="G9" s="17"/>
    </row>
    <row r="10" ht="20.25" customHeight="1" spans="1:7">
      <c r="A10" s="65" t="s">
        <v>80</v>
      </c>
      <c r="B10" s="65" t="s">
        <v>81</v>
      </c>
      <c r="C10" s="17">
        <v>201600</v>
      </c>
      <c r="D10" s="17">
        <v>201600</v>
      </c>
      <c r="E10" s="17">
        <v>201600</v>
      </c>
      <c r="F10" s="17"/>
      <c r="G10" s="17"/>
    </row>
    <row r="11" ht="20.25" customHeight="1" spans="1:7">
      <c r="A11" s="65" t="s">
        <v>82</v>
      </c>
      <c r="B11" s="65" t="s">
        <v>83</v>
      </c>
      <c r="C11" s="17">
        <v>662400</v>
      </c>
      <c r="D11" s="17">
        <v>662400</v>
      </c>
      <c r="E11" s="17">
        <v>662400</v>
      </c>
      <c r="F11" s="17"/>
      <c r="G11" s="17"/>
    </row>
    <row r="12" ht="31" customHeight="1" spans="1:7">
      <c r="A12" s="65" t="s">
        <v>84</v>
      </c>
      <c r="B12" s="65" t="s">
        <v>85</v>
      </c>
      <c r="C12" s="17">
        <v>1223299.68</v>
      </c>
      <c r="D12" s="17">
        <v>1223299.68</v>
      </c>
      <c r="E12" s="17">
        <v>1223299.68</v>
      </c>
      <c r="F12" s="17"/>
      <c r="G12" s="17"/>
    </row>
    <row r="13" ht="20.25" customHeight="1" spans="1:7">
      <c r="A13" s="64" t="s">
        <v>86</v>
      </c>
      <c r="B13" s="64" t="s">
        <v>87</v>
      </c>
      <c r="C13" s="17">
        <v>91776</v>
      </c>
      <c r="D13" s="17"/>
      <c r="E13" s="17"/>
      <c r="F13" s="17"/>
      <c r="G13" s="17">
        <v>91776</v>
      </c>
    </row>
    <row r="14" ht="20.25" customHeight="1" spans="1:7">
      <c r="A14" s="65" t="s">
        <v>88</v>
      </c>
      <c r="B14" s="65" t="s">
        <v>89</v>
      </c>
      <c r="C14" s="17">
        <v>91776</v>
      </c>
      <c r="D14" s="17"/>
      <c r="E14" s="17"/>
      <c r="F14" s="17"/>
      <c r="G14" s="17">
        <v>91776</v>
      </c>
    </row>
    <row r="15" ht="20.25" customHeight="1" spans="1:7">
      <c r="A15" s="16" t="s">
        <v>90</v>
      </c>
      <c r="B15" s="16" t="s">
        <v>91</v>
      </c>
      <c r="C15" s="17">
        <v>1184769.97</v>
      </c>
      <c r="D15" s="17">
        <v>1184769.97</v>
      </c>
      <c r="E15" s="17">
        <v>1184769.97</v>
      </c>
      <c r="F15" s="17"/>
      <c r="G15" s="17"/>
    </row>
    <row r="16" ht="20.25" customHeight="1" spans="1:7">
      <c r="A16" s="64" t="s">
        <v>92</v>
      </c>
      <c r="B16" s="64" t="s">
        <v>93</v>
      </c>
      <c r="C16" s="17">
        <v>1184769.97</v>
      </c>
      <c r="D16" s="17">
        <v>1184769.97</v>
      </c>
      <c r="E16" s="17">
        <v>1184769.97</v>
      </c>
      <c r="F16" s="17"/>
      <c r="G16" s="17"/>
    </row>
    <row r="17" ht="20.25" customHeight="1" spans="1:7">
      <c r="A17" s="65" t="s">
        <v>94</v>
      </c>
      <c r="B17" s="65" t="s">
        <v>95</v>
      </c>
      <c r="C17" s="17">
        <v>55747.12</v>
      </c>
      <c r="D17" s="17">
        <v>55747.12</v>
      </c>
      <c r="E17" s="17">
        <v>55747.12</v>
      </c>
      <c r="F17" s="17"/>
      <c r="G17" s="17"/>
    </row>
    <row r="18" ht="20.25" customHeight="1" spans="1:7">
      <c r="A18" s="65" t="s">
        <v>96</v>
      </c>
      <c r="B18" s="65" t="s">
        <v>97</v>
      </c>
      <c r="C18" s="17">
        <v>578839.59</v>
      </c>
      <c r="D18" s="17">
        <v>578839.59</v>
      </c>
      <c r="E18" s="17">
        <v>578839.59</v>
      </c>
      <c r="F18" s="17"/>
      <c r="G18" s="17"/>
    </row>
    <row r="19" ht="20.25" customHeight="1" spans="1:7">
      <c r="A19" s="65" t="s">
        <v>98</v>
      </c>
      <c r="B19" s="65" t="s">
        <v>99</v>
      </c>
      <c r="C19" s="17">
        <v>472004.34</v>
      </c>
      <c r="D19" s="17">
        <v>472004.34</v>
      </c>
      <c r="E19" s="17">
        <v>472004.34</v>
      </c>
      <c r="F19" s="17"/>
      <c r="G19" s="17"/>
    </row>
    <row r="20" ht="20.25" customHeight="1" spans="1:7">
      <c r="A20" s="65" t="s">
        <v>100</v>
      </c>
      <c r="B20" s="65" t="s">
        <v>101</v>
      </c>
      <c r="C20" s="17">
        <v>78178.92</v>
      </c>
      <c r="D20" s="17">
        <v>78178.92</v>
      </c>
      <c r="E20" s="17">
        <v>78178.92</v>
      </c>
      <c r="F20" s="17"/>
      <c r="G20" s="17"/>
    </row>
    <row r="21" ht="20.25" customHeight="1" spans="1:7">
      <c r="A21" s="16" t="s">
        <v>102</v>
      </c>
      <c r="B21" s="16" t="s">
        <v>103</v>
      </c>
      <c r="C21" s="17">
        <v>9940732.8</v>
      </c>
      <c r="D21" s="17">
        <v>8940732.8</v>
      </c>
      <c r="E21" s="17">
        <v>8395732.8</v>
      </c>
      <c r="F21" s="17">
        <v>545000</v>
      </c>
      <c r="G21" s="17">
        <v>1000000</v>
      </c>
    </row>
    <row r="22" ht="20.25" customHeight="1" spans="1:7">
      <c r="A22" s="64" t="s">
        <v>104</v>
      </c>
      <c r="B22" s="64" t="s">
        <v>105</v>
      </c>
      <c r="C22" s="17">
        <v>9940732.8</v>
      </c>
      <c r="D22" s="17">
        <v>8940732.8</v>
      </c>
      <c r="E22" s="17">
        <v>8395732.8</v>
      </c>
      <c r="F22" s="17">
        <v>545000</v>
      </c>
      <c r="G22" s="17">
        <v>1000000</v>
      </c>
    </row>
    <row r="23" ht="20.25" customHeight="1" spans="1:7">
      <c r="A23" s="65" t="s">
        <v>106</v>
      </c>
      <c r="B23" s="65" t="s">
        <v>107</v>
      </c>
      <c r="C23" s="17">
        <v>889512</v>
      </c>
      <c r="D23" s="17">
        <v>889512</v>
      </c>
      <c r="E23" s="17">
        <v>748512</v>
      </c>
      <c r="F23" s="17">
        <v>141000</v>
      </c>
      <c r="G23" s="17"/>
    </row>
    <row r="24" ht="20.25" customHeight="1" spans="1:7">
      <c r="A24" s="65" t="s">
        <v>108</v>
      </c>
      <c r="B24" s="65" t="s">
        <v>109</v>
      </c>
      <c r="C24" s="17">
        <v>1000000</v>
      </c>
      <c r="D24" s="17"/>
      <c r="E24" s="17"/>
      <c r="F24" s="17"/>
      <c r="G24" s="17">
        <v>1000000</v>
      </c>
    </row>
    <row r="25" ht="20.25" customHeight="1" spans="1:7">
      <c r="A25" s="65" t="s">
        <v>110</v>
      </c>
      <c r="B25" s="65" t="s">
        <v>111</v>
      </c>
      <c r="C25" s="17">
        <v>8051220.8</v>
      </c>
      <c r="D25" s="17">
        <v>8051220.8</v>
      </c>
      <c r="E25" s="17">
        <v>7647220.8</v>
      </c>
      <c r="F25" s="17">
        <v>404000</v>
      </c>
      <c r="G25" s="17"/>
    </row>
    <row r="26" ht="20.25" customHeight="1" spans="1:7">
      <c r="A26" s="16" t="s">
        <v>112</v>
      </c>
      <c r="B26" s="16" t="s">
        <v>113</v>
      </c>
      <c r="C26" s="17">
        <v>1003596</v>
      </c>
      <c r="D26" s="17">
        <v>1003596</v>
      </c>
      <c r="E26" s="17">
        <v>1003596</v>
      </c>
      <c r="F26" s="17"/>
      <c r="G26" s="17"/>
    </row>
    <row r="27" ht="20.25" customHeight="1" spans="1:7">
      <c r="A27" s="64" t="s">
        <v>114</v>
      </c>
      <c r="B27" s="64" t="s">
        <v>115</v>
      </c>
      <c r="C27" s="17">
        <v>1003596</v>
      </c>
      <c r="D27" s="17">
        <v>1003596</v>
      </c>
      <c r="E27" s="17">
        <v>1003596</v>
      </c>
      <c r="F27" s="17"/>
      <c r="G27" s="17"/>
    </row>
    <row r="28" ht="20.25" customHeight="1" spans="1:7">
      <c r="A28" s="65" t="s">
        <v>116</v>
      </c>
      <c r="B28" s="65" t="s">
        <v>117</v>
      </c>
      <c r="C28" s="17">
        <v>1003596</v>
      </c>
      <c r="D28" s="17">
        <v>1003596</v>
      </c>
      <c r="E28" s="17">
        <v>1003596</v>
      </c>
      <c r="F28" s="17"/>
      <c r="G28" s="17"/>
    </row>
    <row r="29" ht="20.25" customHeight="1" spans="1:7">
      <c r="A29" s="47" t="s">
        <v>118</v>
      </c>
      <c r="B29" s="47"/>
      <c r="C29" s="48">
        <v>14308174.45</v>
      </c>
      <c r="D29" s="48">
        <v>13216398.45</v>
      </c>
      <c r="E29" s="48">
        <v>12671398.45</v>
      </c>
      <c r="F29" s="48">
        <v>545000</v>
      </c>
      <c r="G29" s="48">
        <v>1091776</v>
      </c>
    </row>
  </sheetData>
  <mergeCells count="7">
    <mergeCell ref="A3:G3"/>
    <mergeCell ref="A4:C4"/>
    <mergeCell ref="A5:B5"/>
    <mergeCell ref="D5:F5"/>
    <mergeCell ref="A29:B29"/>
    <mergeCell ref="C5:C6"/>
    <mergeCell ref="G5:G6"/>
  </mergeCells>
  <pageMargins left="0.75" right="0.75" top="1" bottom="1" header="0.5" footer="0.5"/>
  <pageSetup paperSize="1" scale="77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3" sqref="A3:F3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7"/>
      <c r="B2" s="57"/>
      <c r="C2" s="58"/>
      <c r="D2" s="2"/>
      <c r="E2" s="2"/>
      <c r="F2" s="59" t="s">
        <v>136</v>
      </c>
    </row>
    <row r="3" ht="41.25" customHeight="1" spans="1:6">
      <c r="A3" s="60" t="s">
        <v>137</v>
      </c>
      <c r="B3" s="60"/>
      <c r="C3" s="60"/>
      <c r="D3" s="60"/>
      <c r="E3" s="60"/>
      <c r="F3" s="60"/>
    </row>
    <row r="4" ht="18.75" customHeight="1" spans="1:6">
      <c r="A4" s="5" t="str">
        <f>"单位名称："&amp;"华宁县水利局"</f>
        <v>单位名称：华宁县水利局</v>
      </c>
      <c r="B4" s="5"/>
      <c r="C4" s="5"/>
      <c r="D4" s="61"/>
      <c r="E4" s="2"/>
      <c r="F4" s="59" t="s">
        <v>29</v>
      </c>
    </row>
    <row r="5" ht="18.75" customHeight="1" spans="1:6">
      <c r="A5" s="13" t="s">
        <v>138</v>
      </c>
      <c r="B5" s="46" t="s">
        <v>139</v>
      </c>
      <c r="C5" s="46" t="s">
        <v>140</v>
      </c>
      <c r="D5" s="46"/>
      <c r="E5" s="46"/>
      <c r="F5" s="46" t="s">
        <v>141</v>
      </c>
    </row>
    <row r="6" ht="18.75" customHeight="1" spans="1:6">
      <c r="A6" s="13"/>
      <c r="B6" s="46"/>
      <c r="C6" s="46" t="s">
        <v>34</v>
      </c>
      <c r="D6" s="46" t="s">
        <v>142</v>
      </c>
      <c r="E6" s="46" t="s">
        <v>143</v>
      </c>
      <c r="F6" s="46"/>
    </row>
    <row r="7" ht="18.75" customHeight="1" spans="1:6">
      <c r="A7" s="62">
        <v>1</v>
      </c>
      <c r="B7" s="63">
        <v>2</v>
      </c>
      <c r="C7" s="62">
        <v>3</v>
      </c>
      <c r="D7" s="62">
        <v>4</v>
      </c>
      <c r="E7" s="62">
        <v>5</v>
      </c>
      <c r="F7" s="62">
        <v>6</v>
      </c>
    </row>
    <row r="8" ht="20.25" customHeight="1" spans="1:6">
      <c r="A8" s="17">
        <v>34800</v>
      </c>
      <c r="B8" s="17"/>
      <c r="C8" s="17">
        <v>12000</v>
      </c>
      <c r="D8" s="17"/>
      <c r="E8" s="17">
        <v>12000</v>
      </c>
      <c r="F8" s="17">
        <v>22800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scale="71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76"/>
  <sheetViews>
    <sheetView showZeros="0" workbookViewId="0">
      <pane ySplit="1" topLeftCell="A33" activePane="bottomLeft" state="frozen"/>
      <selection/>
      <selection pane="bottomLeft" activeCell="A3" sqref="A3:W3"/>
    </sheetView>
  </sheetViews>
  <sheetFormatPr defaultColWidth="8.85" defaultRowHeight="15" customHeight="1"/>
  <cols>
    <col min="1" max="1" width="29.75" customWidth="1"/>
    <col min="2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144</v>
      </c>
    </row>
    <row r="3" ht="45" customHeight="1" spans="1:23">
      <c r="A3" s="4" t="s">
        <v>145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8.75" customHeight="1" spans="1:23">
      <c r="A4" s="5" t="str">
        <f>"单位名称："&amp;"华宁县水利局"</f>
        <v>单位名称：华宁县水利局</v>
      </c>
      <c r="B4" s="5"/>
      <c r="C4" s="5"/>
      <c r="D4" s="5"/>
      <c r="E4" s="5"/>
      <c r="F4" s="5"/>
      <c r="G4" s="5"/>
      <c r="H4" s="53"/>
      <c r="I4" s="53"/>
      <c r="J4" s="53"/>
      <c r="K4" s="53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54" t="s">
        <v>146</v>
      </c>
      <c r="B5" s="54" t="s">
        <v>147</v>
      </c>
      <c r="C5" s="54" t="s">
        <v>148</v>
      </c>
      <c r="D5" s="54" t="s">
        <v>149</v>
      </c>
      <c r="E5" s="54" t="s">
        <v>150</v>
      </c>
      <c r="F5" s="54" t="s">
        <v>151</v>
      </c>
      <c r="G5" s="54" t="s">
        <v>152</v>
      </c>
      <c r="H5" s="55" t="s">
        <v>32</v>
      </c>
      <c r="I5" s="55" t="s">
        <v>153</v>
      </c>
      <c r="J5" s="54"/>
      <c r="K5" s="54"/>
      <c r="L5" s="54"/>
      <c r="M5" s="54"/>
      <c r="N5" s="54" t="s">
        <v>154</v>
      </c>
      <c r="O5" s="54"/>
      <c r="P5" s="54"/>
      <c r="Q5" s="54" t="s">
        <v>38</v>
      </c>
      <c r="R5" s="54" t="s">
        <v>67</v>
      </c>
      <c r="S5" s="54"/>
      <c r="T5" s="54"/>
      <c r="U5" s="54"/>
      <c r="V5" s="54"/>
      <c r="W5" s="54"/>
    </row>
    <row r="6" ht="18.75" customHeight="1" spans="1:23">
      <c r="A6" s="54"/>
      <c r="B6" s="54"/>
      <c r="C6" s="54"/>
      <c r="D6" s="54"/>
      <c r="E6" s="54"/>
      <c r="F6" s="54"/>
      <c r="G6" s="54"/>
      <c r="H6" s="55" t="s">
        <v>155</v>
      </c>
      <c r="I6" s="55" t="s">
        <v>156</v>
      </c>
      <c r="J6" s="54" t="s">
        <v>36</v>
      </c>
      <c r="K6" s="54" t="s">
        <v>37</v>
      </c>
      <c r="L6" s="54"/>
      <c r="M6" s="54"/>
      <c r="N6" s="54" t="s">
        <v>154</v>
      </c>
      <c r="O6" s="54" t="s">
        <v>36</v>
      </c>
      <c r="P6" s="54" t="s">
        <v>37</v>
      </c>
      <c r="Q6" s="54" t="s">
        <v>38</v>
      </c>
      <c r="R6" s="54" t="s">
        <v>67</v>
      </c>
      <c r="S6" s="54" t="s">
        <v>41</v>
      </c>
      <c r="T6" s="54" t="s">
        <v>42</v>
      </c>
      <c r="U6" s="54" t="s">
        <v>43</v>
      </c>
      <c r="V6" s="54" t="s">
        <v>44</v>
      </c>
      <c r="W6" s="54" t="s">
        <v>45</v>
      </c>
    </row>
    <row r="7" ht="18.75" customHeight="1" spans="1:23">
      <c r="A7" s="54"/>
      <c r="B7" s="54"/>
      <c r="C7" s="54"/>
      <c r="D7" s="54"/>
      <c r="E7" s="54"/>
      <c r="F7" s="54"/>
      <c r="G7" s="54"/>
      <c r="H7" s="55"/>
      <c r="I7" s="55" t="s">
        <v>157</v>
      </c>
      <c r="J7" s="54" t="s">
        <v>158</v>
      </c>
      <c r="K7" s="54" t="s">
        <v>159</v>
      </c>
      <c r="L7" s="54" t="s">
        <v>160</v>
      </c>
      <c r="M7" s="54" t="s">
        <v>161</v>
      </c>
      <c r="N7" s="54" t="s">
        <v>35</v>
      </c>
      <c r="O7" s="54" t="s">
        <v>36</v>
      </c>
      <c r="P7" s="54" t="s">
        <v>37</v>
      </c>
      <c r="Q7" s="54"/>
      <c r="R7" s="54" t="s">
        <v>34</v>
      </c>
      <c r="S7" s="54" t="s">
        <v>41</v>
      </c>
      <c r="T7" s="54" t="s">
        <v>42</v>
      </c>
      <c r="U7" s="54" t="s">
        <v>43</v>
      </c>
      <c r="V7" s="54" t="s">
        <v>44</v>
      </c>
      <c r="W7" s="54" t="s">
        <v>45</v>
      </c>
    </row>
    <row r="8" ht="22.65" customHeight="1" spans="1:23">
      <c r="A8" s="54"/>
      <c r="B8" s="54"/>
      <c r="C8" s="54"/>
      <c r="D8" s="54"/>
      <c r="E8" s="54"/>
      <c r="F8" s="54"/>
      <c r="G8" s="54"/>
      <c r="H8" s="55"/>
      <c r="I8" s="55" t="s">
        <v>34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ht="18.75" customHeight="1" spans="1:23">
      <c r="A9" s="55" t="s">
        <v>46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  <c r="L9" s="55">
        <v>12</v>
      </c>
      <c r="M9" s="55">
        <v>13</v>
      </c>
      <c r="N9" s="55">
        <v>14</v>
      </c>
      <c r="O9" s="55">
        <v>15</v>
      </c>
      <c r="P9" s="55">
        <v>16</v>
      </c>
      <c r="Q9" s="55">
        <v>17</v>
      </c>
      <c r="R9" s="55">
        <v>18</v>
      </c>
      <c r="S9" s="55">
        <v>19</v>
      </c>
      <c r="T9" s="55">
        <v>20</v>
      </c>
      <c r="U9" s="55">
        <v>21</v>
      </c>
      <c r="V9" s="55">
        <v>22</v>
      </c>
      <c r="W9" s="55">
        <v>23</v>
      </c>
    </row>
    <row r="10" ht="18.75" customHeight="1" spans="1:23">
      <c r="A10" s="9" t="s">
        <v>56</v>
      </c>
      <c r="B10" s="9"/>
      <c r="C10" s="10"/>
      <c r="D10" s="9"/>
      <c r="E10" s="9"/>
      <c r="F10" s="9"/>
      <c r="G10" s="9"/>
      <c r="H10" s="17">
        <v>13216398.45</v>
      </c>
      <c r="I10" s="17">
        <v>13216398.45</v>
      </c>
      <c r="J10" s="17"/>
      <c r="K10" s="17"/>
      <c r="L10" s="17">
        <v>13216398.45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56" t="s">
        <v>56</v>
      </c>
      <c r="B11" s="9" t="s">
        <v>162</v>
      </c>
      <c r="C11" s="10" t="s">
        <v>163</v>
      </c>
      <c r="D11" s="9" t="s">
        <v>106</v>
      </c>
      <c r="E11" s="9" t="s">
        <v>107</v>
      </c>
      <c r="F11" s="9" t="s">
        <v>164</v>
      </c>
      <c r="G11" s="9" t="s">
        <v>165</v>
      </c>
      <c r="H11" s="17">
        <v>260208</v>
      </c>
      <c r="I11" s="17">
        <v>260208</v>
      </c>
      <c r="J11" s="17"/>
      <c r="K11" s="17"/>
      <c r="L11" s="17">
        <v>260208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56" t="s">
        <v>56</v>
      </c>
      <c r="B12" s="9" t="s">
        <v>162</v>
      </c>
      <c r="C12" s="10" t="s">
        <v>163</v>
      </c>
      <c r="D12" s="9" t="s">
        <v>106</v>
      </c>
      <c r="E12" s="9" t="s">
        <v>107</v>
      </c>
      <c r="F12" s="9" t="s">
        <v>166</v>
      </c>
      <c r="G12" s="9" t="s">
        <v>167</v>
      </c>
      <c r="H12" s="17">
        <v>393216</v>
      </c>
      <c r="I12" s="17">
        <v>393216</v>
      </c>
      <c r="J12" s="17"/>
      <c r="K12" s="17"/>
      <c r="L12" s="17">
        <v>393216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56" t="s">
        <v>56</v>
      </c>
      <c r="B13" s="9" t="s">
        <v>162</v>
      </c>
      <c r="C13" s="10" t="s">
        <v>163</v>
      </c>
      <c r="D13" s="9" t="s">
        <v>106</v>
      </c>
      <c r="E13" s="9" t="s">
        <v>107</v>
      </c>
      <c r="F13" s="9" t="s">
        <v>168</v>
      </c>
      <c r="G13" s="9" t="s">
        <v>169</v>
      </c>
      <c r="H13" s="17">
        <v>21684</v>
      </c>
      <c r="I13" s="17">
        <v>21684</v>
      </c>
      <c r="J13" s="17"/>
      <c r="K13" s="17"/>
      <c r="L13" s="17">
        <v>21684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56" t="s">
        <v>56</v>
      </c>
      <c r="B14" s="9" t="s">
        <v>170</v>
      </c>
      <c r="C14" s="10" t="s">
        <v>171</v>
      </c>
      <c r="D14" s="9" t="s">
        <v>84</v>
      </c>
      <c r="E14" s="9" t="s">
        <v>85</v>
      </c>
      <c r="F14" s="9" t="s">
        <v>172</v>
      </c>
      <c r="G14" s="9" t="s">
        <v>173</v>
      </c>
      <c r="H14" s="17">
        <v>107464.32</v>
      </c>
      <c r="I14" s="17">
        <v>107464.32</v>
      </c>
      <c r="J14" s="17"/>
      <c r="K14" s="17"/>
      <c r="L14" s="17">
        <v>107464.32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56" t="s">
        <v>56</v>
      </c>
      <c r="B15" s="9" t="s">
        <v>170</v>
      </c>
      <c r="C15" s="10" t="s">
        <v>171</v>
      </c>
      <c r="D15" s="9" t="s">
        <v>94</v>
      </c>
      <c r="E15" s="9" t="s">
        <v>95</v>
      </c>
      <c r="F15" s="9" t="s">
        <v>174</v>
      </c>
      <c r="G15" s="9" t="s">
        <v>175</v>
      </c>
      <c r="H15" s="17">
        <v>55747.12</v>
      </c>
      <c r="I15" s="17">
        <v>55747.12</v>
      </c>
      <c r="J15" s="17"/>
      <c r="K15" s="17"/>
      <c r="L15" s="17">
        <v>55747.12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56" t="s">
        <v>56</v>
      </c>
      <c r="B16" s="9" t="s">
        <v>170</v>
      </c>
      <c r="C16" s="10" t="s">
        <v>171</v>
      </c>
      <c r="D16" s="9" t="s">
        <v>98</v>
      </c>
      <c r="E16" s="9" t="s">
        <v>99</v>
      </c>
      <c r="F16" s="9" t="s">
        <v>176</v>
      </c>
      <c r="G16" s="9" t="s">
        <v>177</v>
      </c>
      <c r="H16" s="17">
        <v>121481.58</v>
      </c>
      <c r="I16" s="17">
        <v>121481.58</v>
      </c>
      <c r="J16" s="17"/>
      <c r="K16" s="17"/>
      <c r="L16" s="17">
        <v>121481.58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56" t="s">
        <v>56</v>
      </c>
      <c r="B17" s="9" t="s">
        <v>170</v>
      </c>
      <c r="C17" s="10" t="s">
        <v>171</v>
      </c>
      <c r="D17" s="9" t="s">
        <v>100</v>
      </c>
      <c r="E17" s="9" t="s">
        <v>101</v>
      </c>
      <c r="F17" s="9" t="s">
        <v>178</v>
      </c>
      <c r="G17" s="9" t="s">
        <v>179</v>
      </c>
      <c r="H17" s="17">
        <v>14120</v>
      </c>
      <c r="I17" s="17">
        <v>14120</v>
      </c>
      <c r="J17" s="17"/>
      <c r="K17" s="17"/>
      <c r="L17" s="17">
        <v>14120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56" t="s">
        <v>56</v>
      </c>
      <c r="B18" s="9" t="s">
        <v>170</v>
      </c>
      <c r="C18" s="10" t="s">
        <v>171</v>
      </c>
      <c r="D18" s="9" t="s">
        <v>100</v>
      </c>
      <c r="E18" s="9" t="s">
        <v>101</v>
      </c>
      <c r="F18" s="9" t="s">
        <v>178</v>
      </c>
      <c r="G18" s="9" t="s">
        <v>179</v>
      </c>
      <c r="H18" s="17">
        <v>2619.44</v>
      </c>
      <c r="I18" s="17">
        <v>2619.44</v>
      </c>
      <c r="J18" s="17"/>
      <c r="K18" s="17"/>
      <c r="L18" s="17">
        <v>2619.44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56" t="s">
        <v>56</v>
      </c>
      <c r="B19" s="9" t="s">
        <v>180</v>
      </c>
      <c r="C19" s="10" t="s">
        <v>117</v>
      </c>
      <c r="D19" s="9" t="s">
        <v>116</v>
      </c>
      <c r="E19" s="9" t="s">
        <v>117</v>
      </c>
      <c r="F19" s="9" t="s">
        <v>181</v>
      </c>
      <c r="G19" s="9" t="s">
        <v>117</v>
      </c>
      <c r="H19" s="17">
        <v>98460</v>
      </c>
      <c r="I19" s="17">
        <v>98460</v>
      </c>
      <c r="J19" s="17"/>
      <c r="K19" s="17"/>
      <c r="L19" s="17">
        <v>98460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56" t="s">
        <v>56</v>
      </c>
      <c r="B20" s="9" t="s">
        <v>182</v>
      </c>
      <c r="C20" s="10" t="s">
        <v>183</v>
      </c>
      <c r="D20" s="9" t="s">
        <v>80</v>
      </c>
      <c r="E20" s="9" t="s">
        <v>81</v>
      </c>
      <c r="F20" s="9" t="s">
        <v>184</v>
      </c>
      <c r="G20" s="9" t="s">
        <v>185</v>
      </c>
      <c r="H20" s="17">
        <v>201600</v>
      </c>
      <c r="I20" s="17">
        <v>201600</v>
      </c>
      <c r="J20" s="17"/>
      <c r="K20" s="17"/>
      <c r="L20" s="17">
        <v>201600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56" t="s">
        <v>56</v>
      </c>
      <c r="B21" s="9" t="s">
        <v>182</v>
      </c>
      <c r="C21" s="10" t="s">
        <v>183</v>
      </c>
      <c r="D21" s="9" t="s">
        <v>82</v>
      </c>
      <c r="E21" s="9" t="s">
        <v>83</v>
      </c>
      <c r="F21" s="9" t="s">
        <v>184</v>
      </c>
      <c r="G21" s="9" t="s">
        <v>185</v>
      </c>
      <c r="H21" s="17">
        <v>273600</v>
      </c>
      <c r="I21" s="17">
        <v>273600</v>
      </c>
      <c r="J21" s="17"/>
      <c r="K21" s="17"/>
      <c r="L21" s="17">
        <v>273600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56" t="s">
        <v>56</v>
      </c>
      <c r="B22" s="9" t="s">
        <v>186</v>
      </c>
      <c r="C22" s="10" t="s">
        <v>187</v>
      </c>
      <c r="D22" s="9" t="s">
        <v>106</v>
      </c>
      <c r="E22" s="9" t="s">
        <v>107</v>
      </c>
      <c r="F22" s="9" t="s">
        <v>168</v>
      </c>
      <c r="G22" s="9" t="s">
        <v>169</v>
      </c>
      <c r="H22" s="17">
        <v>73404</v>
      </c>
      <c r="I22" s="17">
        <v>73404</v>
      </c>
      <c r="J22" s="17"/>
      <c r="K22" s="17"/>
      <c r="L22" s="17">
        <v>73404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56" t="s">
        <v>56</v>
      </c>
      <c r="B23" s="9" t="s">
        <v>188</v>
      </c>
      <c r="C23" s="10" t="s">
        <v>189</v>
      </c>
      <c r="D23" s="9" t="s">
        <v>106</v>
      </c>
      <c r="E23" s="9" t="s">
        <v>107</v>
      </c>
      <c r="F23" s="9" t="s">
        <v>190</v>
      </c>
      <c r="G23" s="9" t="s">
        <v>191</v>
      </c>
      <c r="H23" s="17">
        <v>12000</v>
      </c>
      <c r="I23" s="17">
        <v>12000</v>
      </c>
      <c r="J23" s="17"/>
      <c r="K23" s="17"/>
      <c r="L23" s="17">
        <v>12000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56" t="s">
        <v>56</v>
      </c>
      <c r="B24" s="9" t="s">
        <v>192</v>
      </c>
      <c r="C24" s="10" t="s">
        <v>141</v>
      </c>
      <c r="D24" s="9" t="s">
        <v>106</v>
      </c>
      <c r="E24" s="9" t="s">
        <v>107</v>
      </c>
      <c r="F24" s="9" t="s">
        <v>193</v>
      </c>
      <c r="G24" s="9" t="s">
        <v>141</v>
      </c>
      <c r="H24" s="17">
        <v>4200</v>
      </c>
      <c r="I24" s="17">
        <v>4200</v>
      </c>
      <c r="J24" s="17"/>
      <c r="K24" s="17"/>
      <c r="L24" s="17">
        <v>4200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56" t="s">
        <v>56</v>
      </c>
      <c r="B25" s="9" t="s">
        <v>194</v>
      </c>
      <c r="C25" s="10" t="s">
        <v>195</v>
      </c>
      <c r="D25" s="9" t="s">
        <v>106</v>
      </c>
      <c r="E25" s="9" t="s">
        <v>107</v>
      </c>
      <c r="F25" s="9" t="s">
        <v>196</v>
      </c>
      <c r="G25" s="9" t="s">
        <v>197</v>
      </c>
      <c r="H25" s="17">
        <v>63000</v>
      </c>
      <c r="I25" s="17">
        <v>63000</v>
      </c>
      <c r="J25" s="17"/>
      <c r="K25" s="17"/>
      <c r="L25" s="17">
        <v>63000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56" t="s">
        <v>56</v>
      </c>
      <c r="B26" s="9" t="s">
        <v>198</v>
      </c>
      <c r="C26" s="10" t="s">
        <v>199</v>
      </c>
      <c r="D26" s="9" t="s">
        <v>106</v>
      </c>
      <c r="E26" s="9" t="s">
        <v>107</v>
      </c>
      <c r="F26" s="9" t="s">
        <v>200</v>
      </c>
      <c r="G26" s="9" t="s">
        <v>199</v>
      </c>
      <c r="H26" s="17">
        <v>7000</v>
      </c>
      <c r="I26" s="17">
        <v>7000</v>
      </c>
      <c r="J26" s="17"/>
      <c r="K26" s="17"/>
      <c r="L26" s="17">
        <v>7000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56" t="s">
        <v>56</v>
      </c>
      <c r="B27" s="9" t="s">
        <v>201</v>
      </c>
      <c r="C27" s="10" t="s">
        <v>202</v>
      </c>
      <c r="D27" s="9" t="s">
        <v>106</v>
      </c>
      <c r="E27" s="9" t="s">
        <v>107</v>
      </c>
      <c r="F27" s="9" t="s">
        <v>203</v>
      </c>
      <c r="G27" s="9" t="s">
        <v>204</v>
      </c>
      <c r="H27" s="17">
        <v>10000</v>
      </c>
      <c r="I27" s="17">
        <v>10000</v>
      </c>
      <c r="J27" s="17"/>
      <c r="K27" s="17"/>
      <c r="L27" s="17">
        <v>10000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56" t="s">
        <v>56</v>
      </c>
      <c r="B28" s="9" t="s">
        <v>201</v>
      </c>
      <c r="C28" s="10" t="s">
        <v>202</v>
      </c>
      <c r="D28" s="9" t="s">
        <v>106</v>
      </c>
      <c r="E28" s="9" t="s">
        <v>107</v>
      </c>
      <c r="F28" s="9" t="s">
        <v>205</v>
      </c>
      <c r="G28" s="9" t="s">
        <v>206</v>
      </c>
      <c r="H28" s="17">
        <v>6000</v>
      </c>
      <c r="I28" s="17">
        <v>6000</v>
      </c>
      <c r="J28" s="17"/>
      <c r="K28" s="17"/>
      <c r="L28" s="17">
        <v>6000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56" t="s">
        <v>56</v>
      </c>
      <c r="B29" s="9" t="s">
        <v>201</v>
      </c>
      <c r="C29" s="10" t="s">
        <v>202</v>
      </c>
      <c r="D29" s="9" t="s">
        <v>106</v>
      </c>
      <c r="E29" s="9" t="s">
        <v>107</v>
      </c>
      <c r="F29" s="9" t="s">
        <v>207</v>
      </c>
      <c r="G29" s="9" t="s">
        <v>208</v>
      </c>
      <c r="H29" s="17">
        <v>9400</v>
      </c>
      <c r="I29" s="17">
        <v>9400</v>
      </c>
      <c r="J29" s="17"/>
      <c r="K29" s="17"/>
      <c r="L29" s="17">
        <v>9400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56" t="s">
        <v>56</v>
      </c>
      <c r="B30" s="9" t="s">
        <v>201</v>
      </c>
      <c r="C30" s="10" t="s">
        <v>202</v>
      </c>
      <c r="D30" s="9" t="s">
        <v>106</v>
      </c>
      <c r="E30" s="9" t="s">
        <v>107</v>
      </c>
      <c r="F30" s="9" t="s">
        <v>209</v>
      </c>
      <c r="G30" s="9" t="s">
        <v>210</v>
      </c>
      <c r="H30" s="17">
        <v>5400</v>
      </c>
      <c r="I30" s="17">
        <v>5400</v>
      </c>
      <c r="J30" s="17"/>
      <c r="K30" s="17"/>
      <c r="L30" s="17">
        <v>5400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ht="18.75" customHeight="1" spans="1:23">
      <c r="A31" s="56" t="s">
        <v>56</v>
      </c>
      <c r="B31" s="9" t="s">
        <v>211</v>
      </c>
      <c r="C31" s="10" t="s">
        <v>212</v>
      </c>
      <c r="D31" s="9" t="s">
        <v>106</v>
      </c>
      <c r="E31" s="9" t="s">
        <v>107</v>
      </c>
      <c r="F31" s="9" t="s">
        <v>213</v>
      </c>
      <c r="G31" s="9" t="s">
        <v>212</v>
      </c>
      <c r="H31" s="17">
        <v>14000</v>
      </c>
      <c r="I31" s="17">
        <v>14000</v>
      </c>
      <c r="J31" s="17"/>
      <c r="K31" s="17"/>
      <c r="L31" s="17">
        <v>14000</v>
      </c>
      <c r="M31" s="17"/>
      <c r="N31" s="17"/>
      <c r="O31" s="17"/>
      <c r="P31" s="23"/>
      <c r="Q31" s="17"/>
      <c r="R31" s="17"/>
      <c r="S31" s="17"/>
      <c r="T31" s="17"/>
      <c r="U31" s="17"/>
      <c r="V31" s="17"/>
      <c r="W31" s="17"/>
    </row>
    <row r="32" ht="18.75" customHeight="1" spans="1:23">
      <c r="A32" s="56" t="s">
        <v>56</v>
      </c>
      <c r="B32" s="9" t="s">
        <v>214</v>
      </c>
      <c r="C32" s="10" t="s">
        <v>215</v>
      </c>
      <c r="D32" s="9" t="s">
        <v>106</v>
      </c>
      <c r="E32" s="9" t="s">
        <v>107</v>
      </c>
      <c r="F32" s="9" t="s">
        <v>216</v>
      </c>
      <c r="G32" s="9" t="s">
        <v>215</v>
      </c>
      <c r="H32" s="17">
        <v>7000</v>
      </c>
      <c r="I32" s="17">
        <v>7000</v>
      </c>
      <c r="J32" s="17"/>
      <c r="K32" s="17"/>
      <c r="L32" s="17">
        <v>7000</v>
      </c>
      <c r="M32" s="17"/>
      <c r="N32" s="17"/>
      <c r="O32" s="17"/>
      <c r="P32" s="23"/>
      <c r="Q32" s="17"/>
      <c r="R32" s="17"/>
      <c r="S32" s="17"/>
      <c r="T32" s="17"/>
      <c r="U32" s="17"/>
      <c r="V32" s="17"/>
      <c r="W32" s="17"/>
    </row>
    <row r="33" ht="18.75" customHeight="1" spans="1:23">
      <c r="A33" s="56" t="s">
        <v>56</v>
      </c>
      <c r="B33" s="9" t="s">
        <v>217</v>
      </c>
      <c r="C33" s="10" t="s">
        <v>218</v>
      </c>
      <c r="D33" s="9" t="s">
        <v>106</v>
      </c>
      <c r="E33" s="9" t="s">
        <v>107</v>
      </c>
      <c r="F33" s="9" t="s">
        <v>219</v>
      </c>
      <c r="G33" s="9" t="s">
        <v>220</v>
      </c>
      <c r="H33" s="17">
        <v>3000</v>
      </c>
      <c r="I33" s="17">
        <v>3000</v>
      </c>
      <c r="J33" s="17"/>
      <c r="K33" s="17"/>
      <c r="L33" s="17">
        <v>3000</v>
      </c>
      <c r="M33" s="17"/>
      <c r="N33" s="17"/>
      <c r="O33" s="17"/>
      <c r="P33" s="23"/>
      <c r="Q33" s="17"/>
      <c r="R33" s="17"/>
      <c r="S33" s="17"/>
      <c r="T33" s="17"/>
      <c r="U33" s="17"/>
      <c r="V33" s="17"/>
      <c r="W33" s="17"/>
    </row>
    <row r="34" ht="18.75" customHeight="1" spans="1:23">
      <c r="A34" s="56" t="s">
        <v>59</v>
      </c>
      <c r="B34" s="9" t="s">
        <v>221</v>
      </c>
      <c r="C34" s="10" t="s">
        <v>222</v>
      </c>
      <c r="D34" s="9" t="s">
        <v>110</v>
      </c>
      <c r="E34" s="9" t="s">
        <v>111</v>
      </c>
      <c r="F34" s="9" t="s">
        <v>164</v>
      </c>
      <c r="G34" s="9" t="s">
        <v>165</v>
      </c>
      <c r="H34" s="17">
        <v>1382808</v>
      </c>
      <c r="I34" s="17">
        <v>1382808</v>
      </c>
      <c r="J34" s="17"/>
      <c r="K34" s="17"/>
      <c r="L34" s="17">
        <v>1382808</v>
      </c>
      <c r="M34" s="17"/>
      <c r="N34" s="17"/>
      <c r="O34" s="17"/>
      <c r="P34" s="23"/>
      <c r="Q34" s="17"/>
      <c r="R34" s="17"/>
      <c r="S34" s="17"/>
      <c r="T34" s="17"/>
      <c r="U34" s="17"/>
      <c r="V34" s="17"/>
      <c r="W34" s="17"/>
    </row>
    <row r="35" ht="18.75" customHeight="1" spans="1:23">
      <c r="A35" s="56" t="s">
        <v>59</v>
      </c>
      <c r="B35" s="9" t="s">
        <v>221</v>
      </c>
      <c r="C35" s="10" t="s">
        <v>222</v>
      </c>
      <c r="D35" s="9" t="s">
        <v>110</v>
      </c>
      <c r="E35" s="9" t="s">
        <v>111</v>
      </c>
      <c r="F35" s="9" t="s">
        <v>166</v>
      </c>
      <c r="G35" s="9" t="s">
        <v>167</v>
      </c>
      <c r="H35" s="17">
        <v>108396</v>
      </c>
      <c r="I35" s="17">
        <v>108396</v>
      </c>
      <c r="J35" s="17"/>
      <c r="K35" s="17"/>
      <c r="L35" s="17">
        <v>108396</v>
      </c>
      <c r="M35" s="17"/>
      <c r="N35" s="17"/>
      <c r="O35" s="17"/>
      <c r="P35" s="23"/>
      <c r="Q35" s="17"/>
      <c r="R35" s="17"/>
      <c r="S35" s="17"/>
      <c r="T35" s="17"/>
      <c r="U35" s="17"/>
      <c r="V35" s="17"/>
      <c r="W35" s="17"/>
    </row>
    <row r="36" ht="18.75" customHeight="1" spans="1:23">
      <c r="A36" s="56" t="s">
        <v>59</v>
      </c>
      <c r="B36" s="9" t="s">
        <v>221</v>
      </c>
      <c r="C36" s="10" t="s">
        <v>222</v>
      </c>
      <c r="D36" s="9" t="s">
        <v>110</v>
      </c>
      <c r="E36" s="9" t="s">
        <v>111</v>
      </c>
      <c r="F36" s="9" t="s">
        <v>166</v>
      </c>
      <c r="G36" s="9" t="s">
        <v>167</v>
      </c>
      <c r="H36" s="17">
        <v>120000</v>
      </c>
      <c r="I36" s="17">
        <v>120000</v>
      </c>
      <c r="J36" s="17"/>
      <c r="K36" s="17"/>
      <c r="L36" s="17">
        <v>120000</v>
      </c>
      <c r="M36" s="17"/>
      <c r="N36" s="17"/>
      <c r="O36" s="17"/>
      <c r="P36" s="23"/>
      <c r="Q36" s="17"/>
      <c r="R36" s="17"/>
      <c r="S36" s="17"/>
      <c r="T36" s="17"/>
      <c r="U36" s="17"/>
      <c r="V36" s="17"/>
      <c r="W36" s="17"/>
    </row>
    <row r="37" ht="18.75" customHeight="1" spans="1:23">
      <c r="A37" s="56" t="s">
        <v>59</v>
      </c>
      <c r="B37" s="9" t="s">
        <v>221</v>
      </c>
      <c r="C37" s="10" t="s">
        <v>222</v>
      </c>
      <c r="D37" s="9" t="s">
        <v>110</v>
      </c>
      <c r="E37" s="9" t="s">
        <v>111</v>
      </c>
      <c r="F37" s="9" t="s">
        <v>223</v>
      </c>
      <c r="G37" s="9" t="s">
        <v>224</v>
      </c>
      <c r="H37" s="17">
        <v>610740</v>
      </c>
      <c r="I37" s="17">
        <v>610740</v>
      </c>
      <c r="J37" s="17"/>
      <c r="K37" s="17"/>
      <c r="L37" s="17">
        <v>610740</v>
      </c>
      <c r="M37" s="17"/>
      <c r="N37" s="17"/>
      <c r="O37" s="17"/>
      <c r="P37" s="23"/>
      <c r="Q37" s="17"/>
      <c r="R37" s="17"/>
      <c r="S37" s="17"/>
      <c r="T37" s="17"/>
      <c r="U37" s="17"/>
      <c r="V37" s="17"/>
      <c r="W37" s="17"/>
    </row>
    <row r="38" ht="18.75" customHeight="1" spans="1:23">
      <c r="A38" s="56" t="s">
        <v>59</v>
      </c>
      <c r="B38" s="9" t="s">
        <v>221</v>
      </c>
      <c r="C38" s="10" t="s">
        <v>222</v>
      </c>
      <c r="D38" s="9" t="s">
        <v>110</v>
      </c>
      <c r="E38" s="9" t="s">
        <v>111</v>
      </c>
      <c r="F38" s="9" t="s">
        <v>223</v>
      </c>
      <c r="G38" s="9" t="s">
        <v>224</v>
      </c>
      <c r="H38" s="17">
        <v>454740</v>
      </c>
      <c r="I38" s="17">
        <v>454740</v>
      </c>
      <c r="J38" s="17"/>
      <c r="K38" s="17"/>
      <c r="L38" s="17">
        <v>454740</v>
      </c>
      <c r="M38" s="17"/>
      <c r="N38" s="17"/>
      <c r="O38" s="17"/>
      <c r="P38" s="23"/>
      <c r="Q38" s="17"/>
      <c r="R38" s="17"/>
      <c r="S38" s="17"/>
      <c r="T38" s="17"/>
      <c r="U38" s="17"/>
      <c r="V38" s="17"/>
      <c r="W38" s="17"/>
    </row>
    <row r="39" ht="18.75" customHeight="1" spans="1:23">
      <c r="A39" s="56" t="s">
        <v>59</v>
      </c>
      <c r="B39" s="9" t="s">
        <v>221</v>
      </c>
      <c r="C39" s="10" t="s">
        <v>222</v>
      </c>
      <c r="D39" s="9" t="s">
        <v>110</v>
      </c>
      <c r="E39" s="9" t="s">
        <v>111</v>
      </c>
      <c r="F39" s="9" t="s">
        <v>223</v>
      </c>
      <c r="G39" s="9" t="s">
        <v>224</v>
      </c>
      <c r="H39" s="17">
        <v>115234</v>
      </c>
      <c r="I39" s="17">
        <v>115234</v>
      </c>
      <c r="J39" s="17"/>
      <c r="K39" s="17"/>
      <c r="L39" s="17">
        <v>115234</v>
      </c>
      <c r="M39" s="17"/>
      <c r="N39" s="17"/>
      <c r="O39" s="17"/>
      <c r="P39" s="23"/>
      <c r="Q39" s="17"/>
      <c r="R39" s="17"/>
      <c r="S39" s="17"/>
      <c r="T39" s="17"/>
      <c r="U39" s="17"/>
      <c r="V39" s="17"/>
      <c r="W39" s="17"/>
    </row>
    <row r="40" ht="18.75" customHeight="1" spans="1:23">
      <c r="A40" s="56" t="s">
        <v>59</v>
      </c>
      <c r="B40" s="9" t="s">
        <v>221</v>
      </c>
      <c r="C40" s="10" t="s">
        <v>222</v>
      </c>
      <c r="D40" s="9" t="s">
        <v>110</v>
      </c>
      <c r="E40" s="9" t="s">
        <v>111</v>
      </c>
      <c r="F40" s="9" t="s">
        <v>223</v>
      </c>
      <c r="G40" s="9" t="s">
        <v>224</v>
      </c>
      <c r="H40" s="17">
        <v>485280</v>
      </c>
      <c r="I40" s="17">
        <v>485280</v>
      </c>
      <c r="J40" s="17"/>
      <c r="K40" s="17"/>
      <c r="L40" s="17">
        <v>485280</v>
      </c>
      <c r="M40" s="17"/>
      <c r="N40" s="17"/>
      <c r="O40" s="17"/>
      <c r="P40" s="23"/>
      <c r="Q40" s="17"/>
      <c r="R40" s="17"/>
      <c r="S40" s="17"/>
      <c r="T40" s="17"/>
      <c r="U40" s="17"/>
      <c r="V40" s="17"/>
      <c r="W40" s="17"/>
    </row>
    <row r="41" ht="18.75" customHeight="1" spans="1:23">
      <c r="A41" s="56" t="s">
        <v>59</v>
      </c>
      <c r="B41" s="9" t="s">
        <v>225</v>
      </c>
      <c r="C41" s="10" t="s">
        <v>171</v>
      </c>
      <c r="D41" s="9" t="s">
        <v>84</v>
      </c>
      <c r="E41" s="9" t="s">
        <v>85</v>
      </c>
      <c r="F41" s="9" t="s">
        <v>172</v>
      </c>
      <c r="G41" s="9" t="s">
        <v>173</v>
      </c>
      <c r="H41" s="17">
        <v>569068.48</v>
      </c>
      <c r="I41" s="17">
        <v>569068.48</v>
      </c>
      <c r="J41" s="17"/>
      <c r="K41" s="17"/>
      <c r="L41" s="17">
        <v>569068.48</v>
      </c>
      <c r="M41" s="17"/>
      <c r="N41" s="17"/>
      <c r="O41" s="17"/>
      <c r="P41" s="23"/>
      <c r="Q41" s="17"/>
      <c r="R41" s="17"/>
      <c r="S41" s="17"/>
      <c r="T41" s="17"/>
      <c r="U41" s="17"/>
      <c r="V41" s="17"/>
      <c r="W41" s="17"/>
    </row>
    <row r="42" ht="18.75" customHeight="1" spans="1:23">
      <c r="A42" s="56" t="s">
        <v>59</v>
      </c>
      <c r="B42" s="9" t="s">
        <v>225</v>
      </c>
      <c r="C42" s="10" t="s">
        <v>171</v>
      </c>
      <c r="D42" s="9" t="s">
        <v>96</v>
      </c>
      <c r="E42" s="9" t="s">
        <v>97</v>
      </c>
      <c r="F42" s="9" t="s">
        <v>174</v>
      </c>
      <c r="G42" s="9" t="s">
        <v>175</v>
      </c>
      <c r="H42" s="17">
        <v>295204.27</v>
      </c>
      <c r="I42" s="17">
        <v>295204.27</v>
      </c>
      <c r="J42" s="17"/>
      <c r="K42" s="17"/>
      <c r="L42" s="17">
        <v>295204.27</v>
      </c>
      <c r="M42" s="17"/>
      <c r="N42" s="17"/>
      <c r="O42" s="17"/>
      <c r="P42" s="23"/>
      <c r="Q42" s="17"/>
      <c r="R42" s="17"/>
      <c r="S42" s="17"/>
      <c r="T42" s="17"/>
      <c r="U42" s="17"/>
      <c r="V42" s="17"/>
      <c r="W42" s="17"/>
    </row>
    <row r="43" ht="18.75" customHeight="1" spans="1:23">
      <c r="A43" s="56" t="s">
        <v>59</v>
      </c>
      <c r="B43" s="9" t="s">
        <v>225</v>
      </c>
      <c r="C43" s="10" t="s">
        <v>171</v>
      </c>
      <c r="D43" s="9" t="s">
        <v>98</v>
      </c>
      <c r="E43" s="9" t="s">
        <v>99</v>
      </c>
      <c r="F43" s="9" t="s">
        <v>176</v>
      </c>
      <c r="G43" s="9" t="s">
        <v>177</v>
      </c>
      <c r="H43" s="17">
        <v>197565.58</v>
      </c>
      <c r="I43" s="17">
        <v>197565.58</v>
      </c>
      <c r="J43" s="17"/>
      <c r="K43" s="17"/>
      <c r="L43" s="17">
        <v>197565.58</v>
      </c>
      <c r="M43" s="17"/>
      <c r="N43" s="17"/>
      <c r="O43" s="17"/>
      <c r="P43" s="23"/>
      <c r="Q43" s="17"/>
      <c r="R43" s="17"/>
      <c r="S43" s="17"/>
      <c r="T43" s="17"/>
      <c r="U43" s="17"/>
      <c r="V43" s="17"/>
      <c r="W43" s="17"/>
    </row>
    <row r="44" ht="18.75" customHeight="1" spans="1:23">
      <c r="A44" s="56" t="s">
        <v>59</v>
      </c>
      <c r="B44" s="9" t="s">
        <v>225</v>
      </c>
      <c r="C44" s="10" t="s">
        <v>171</v>
      </c>
      <c r="D44" s="9" t="s">
        <v>100</v>
      </c>
      <c r="E44" s="9" t="s">
        <v>101</v>
      </c>
      <c r="F44" s="9" t="s">
        <v>178</v>
      </c>
      <c r="G44" s="9" t="s">
        <v>179</v>
      </c>
      <c r="H44" s="17">
        <v>13871.04</v>
      </c>
      <c r="I44" s="17">
        <v>13871.04</v>
      </c>
      <c r="J44" s="17"/>
      <c r="K44" s="17"/>
      <c r="L44" s="17">
        <v>13871.04</v>
      </c>
      <c r="M44" s="17"/>
      <c r="N44" s="17"/>
      <c r="O44" s="17"/>
      <c r="P44" s="23"/>
      <c r="Q44" s="17"/>
      <c r="R44" s="17"/>
      <c r="S44" s="17"/>
      <c r="T44" s="17"/>
      <c r="U44" s="17"/>
      <c r="V44" s="17"/>
      <c r="W44" s="17"/>
    </row>
    <row r="45" ht="18.75" customHeight="1" spans="1:23">
      <c r="A45" s="56" t="s">
        <v>59</v>
      </c>
      <c r="B45" s="9" t="s">
        <v>225</v>
      </c>
      <c r="C45" s="10" t="s">
        <v>171</v>
      </c>
      <c r="D45" s="9" t="s">
        <v>100</v>
      </c>
      <c r="E45" s="9" t="s">
        <v>101</v>
      </c>
      <c r="F45" s="9" t="s">
        <v>178</v>
      </c>
      <c r="G45" s="9" t="s">
        <v>179</v>
      </c>
      <c r="H45" s="17">
        <v>21180</v>
      </c>
      <c r="I45" s="17">
        <v>21180</v>
      </c>
      <c r="J45" s="17"/>
      <c r="K45" s="17"/>
      <c r="L45" s="17">
        <v>21180</v>
      </c>
      <c r="M45" s="17"/>
      <c r="N45" s="17"/>
      <c r="O45" s="17"/>
      <c r="P45" s="23"/>
      <c r="Q45" s="17"/>
      <c r="R45" s="17"/>
      <c r="S45" s="17"/>
      <c r="T45" s="17"/>
      <c r="U45" s="17"/>
      <c r="V45" s="17"/>
      <c r="W45" s="17"/>
    </row>
    <row r="46" ht="18.75" customHeight="1" spans="1:23">
      <c r="A46" s="56" t="s">
        <v>59</v>
      </c>
      <c r="B46" s="9" t="s">
        <v>225</v>
      </c>
      <c r="C46" s="10" t="s">
        <v>171</v>
      </c>
      <c r="D46" s="9" t="s">
        <v>110</v>
      </c>
      <c r="E46" s="9" t="s">
        <v>111</v>
      </c>
      <c r="F46" s="9" t="s">
        <v>178</v>
      </c>
      <c r="G46" s="9" t="s">
        <v>179</v>
      </c>
      <c r="H46" s="17">
        <v>24896.75</v>
      </c>
      <c r="I46" s="17">
        <v>24896.75</v>
      </c>
      <c r="J46" s="17"/>
      <c r="K46" s="17"/>
      <c r="L46" s="17">
        <v>24896.75</v>
      </c>
      <c r="M46" s="17"/>
      <c r="N46" s="17"/>
      <c r="O46" s="17"/>
      <c r="P46" s="23"/>
      <c r="Q46" s="17"/>
      <c r="R46" s="17"/>
      <c r="S46" s="17"/>
      <c r="T46" s="17"/>
      <c r="U46" s="17"/>
      <c r="V46" s="17"/>
      <c r="W46" s="17"/>
    </row>
    <row r="47" ht="18.75" customHeight="1" spans="1:23">
      <c r="A47" s="56" t="s">
        <v>59</v>
      </c>
      <c r="B47" s="9" t="s">
        <v>226</v>
      </c>
      <c r="C47" s="10" t="s">
        <v>117</v>
      </c>
      <c r="D47" s="9" t="s">
        <v>116</v>
      </c>
      <c r="E47" s="9" t="s">
        <v>117</v>
      </c>
      <c r="F47" s="9" t="s">
        <v>181</v>
      </c>
      <c r="G47" s="9" t="s">
        <v>117</v>
      </c>
      <c r="H47" s="17">
        <v>473784</v>
      </c>
      <c r="I47" s="17">
        <v>473784</v>
      </c>
      <c r="J47" s="17"/>
      <c r="K47" s="17"/>
      <c r="L47" s="17">
        <v>473784</v>
      </c>
      <c r="M47" s="17"/>
      <c r="N47" s="17"/>
      <c r="O47" s="17"/>
      <c r="P47" s="23"/>
      <c r="Q47" s="17"/>
      <c r="R47" s="17"/>
      <c r="S47" s="17"/>
      <c r="T47" s="17"/>
      <c r="U47" s="17"/>
      <c r="V47" s="17"/>
      <c r="W47" s="17"/>
    </row>
    <row r="48" ht="18.75" customHeight="1" spans="1:23">
      <c r="A48" s="56" t="s">
        <v>59</v>
      </c>
      <c r="B48" s="9" t="s">
        <v>227</v>
      </c>
      <c r="C48" s="10" t="s">
        <v>183</v>
      </c>
      <c r="D48" s="9" t="s">
        <v>82</v>
      </c>
      <c r="E48" s="9" t="s">
        <v>83</v>
      </c>
      <c r="F48" s="9" t="s">
        <v>184</v>
      </c>
      <c r="G48" s="9" t="s">
        <v>185</v>
      </c>
      <c r="H48" s="17">
        <v>302400</v>
      </c>
      <c r="I48" s="17">
        <v>302400</v>
      </c>
      <c r="J48" s="17"/>
      <c r="K48" s="17"/>
      <c r="L48" s="17">
        <v>302400</v>
      </c>
      <c r="M48" s="17"/>
      <c r="N48" s="17"/>
      <c r="O48" s="17"/>
      <c r="P48" s="23"/>
      <c r="Q48" s="17"/>
      <c r="R48" s="17"/>
      <c r="S48" s="17"/>
      <c r="T48" s="17"/>
      <c r="U48" s="17"/>
      <c r="V48" s="17"/>
      <c r="W48" s="17"/>
    </row>
    <row r="49" ht="18.75" customHeight="1" spans="1:23">
      <c r="A49" s="56" t="s">
        <v>59</v>
      </c>
      <c r="B49" s="9" t="s">
        <v>228</v>
      </c>
      <c r="C49" s="10" t="s">
        <v>199</v>
      </c>
      <c r="D49" s="9" t="s">
        <v>110</v>
      </c>
      <c r="E49" s="9" t="s">
        <v>111</v>
      </c>
      <c r="F49" s="9" t="s">
        <v>200</v>
      </c>
      <c r="G49" s="9" t="s">
        <v>199</v>
      </c>
      <c r="H49" s="17">
        <v>39000</v>
      </c>
      <c r="I49" s="17">
        <v>39000</v>
      </c>
      <c r="J49" s="17"/>
      <c r="K49" s="17"/>
      <c r="L49" s="17">
        <v>39000</v>
      </c>
      <c r="M49" s="17"/>
      <c r="N49" s="17"/>
      <c r="O49" s="17"/>
      <c r="P49" s="23"/>
      <c r="Q49" s="17"/>
      <c r="R49" s="17"/>
      <c r="S49" s="17"/>
      <c r="T49" s="17"/>
      <c r="U49" s="17"/>
      <c r="V49" s="17"/>
      <c r="W49" s="17"/>
    </row>
    <row r="50" ht="18.75" customHeight="1" spans="1:23">
      <c r="A50" s="56" t="s">
        <v>59</v>
      </c>
      <c r="B50" s="9" t="s">
        <v>229</v>
      </c>
      <c r="C50" s="10" t="s">
        <v>212</v>
      </c>
      <c r="D50" s="9" t="s">
        <v>110</v>
      </c>
      <c r="E50" s="9" t="s">
        <v>111</v>
      </c>
      <c r="F50" s="9" t="s">
        <v>213</v>
      </c>
      <c r="G50" s="9" t="s">
        <v>212</v>
      </c>
      <c r="H50" s="17">
        <v>78000</v>
      </c>
      <c r="I50" s="17">
        <v>78000</v>
      </c>
      <c r="J50" s="17"/>
      <c r="K50" s="17"/>
      <c r="L50" s="17">
        <v>78000</v>
      </c>
      <c r="M50" s="17"/>
      <c r="N50" s="17"/>
      <c r="O50" s="17"/>
      <c r="P50" s="23"/>
      <c r="Q50" s="17"/>
      <c r="R50" s="17"/>
      <c r="S50" s="17"/>
      <c r="T50" s="17"/>
      <c r="U50" s="17"/>
      <c r="V50" s="17"/>
      <c r="W50" s="17"/>
    </row>
    <row r="51" ht="18.75" customHeight="1" spans="1:23">
      <c r="A51" s="56" t="s">
        <v>59</v>
      </c>
      <c r="B51" s="9" t="s">
        <v>230</v>
      </c>
      <c r="C51" s="10" t="s">
        <v>215</v>
      </c>
      <c r="D51" s="9" t="s">
        <v>110</v>
      </c>
      <c r="E51" s="9" t="s">
        <v>111</v>
      </c>
      <c r="F51" s="9" t="s">
        <v>216</v>
      </c>
      <c r="G51" s="9" t="s">
        <v>215</v>
      </c>
      <c r="H51" s="17">
        <v>39000</v>
      </c>
      <c r="I51" s="17">
        <v>39000</v>
      </c>
      <c r="J51" s="17"/>
      <c r="K51" s="17"/>
      <c r="L51" s="17">
        <v>39000</v>
      </c>
      <c r="M51" s="17"/>
      <c r="N51" s="17"/>
      <c r="O51" s="17"/>
      <c r="P51" s="23"/>
      <c r="Q51" s="17"/>
      <c r="R51" s="17"/>
      <c r="S51" s="17"/>
      <c r="T51" s="17"/>
      <c r="U51" s="17"/>
      <c r="V51" s="17"/>
      <c r="W51" s="17"/>
    </row>
    <row r="52" ht="18.75" customHeight="1" spans="1:23">
      <c r="A52" s="56" t="s">
        <v>59</v>
      </c>
      <c r="B52" s="9" t="s">
        <v>231</v>
      </c>
      <c r="C52" s="10" t="s">
        <v>232</v>
      </c>
      <c r="D52" s="9" t="s">
        <v>110</v>
      </c>
      <c r="E52" s="9" t="s">
        <v>111</v>
      </c>
      <c r="F52" s="9" t="s">
        <v>223</v>
      </c>
      <c r="G52" s="9" t="s">
        <v>224</v>
      </c>
      <c r="H52" s="17">
        <v>702000</v>
      </c>
      <c r="I52" s="17">
        <v>702000</v>
      </c>
      <c r="J52" s="17"/>
      <c r="K52" s="17"/>
      <c r="L52" s="17">
        <v>702000</v>
      </c>
      <c r="M52" s="17"/>
      <c r="N52" s="17"/>
      <c r="O52" s="17"/>
      <c r="P52" s="23"/>
      <c r="Q52" s="17"/>
      <c r="R52" s="17"/>
      <c r="S52" s="17"/>
      <c r="T52" s="17"/>
      <c r="U52" s="17"/>
      <c r="V52" s="17"/>
      <c r="W52" s="17"/>
    </row>
    <row r="53" ht="18.75" customHeight="1" spans="1:23">
      <c r="A53" s="56" t="s">
        <v>61</v>
      </c>
      <c r="B53" s="9" t="s">
        <v>233</v>
      </c>
      <c r="C53" s="10" t="s">
        <v>222</v>
      </c>
      <c r="D53" s="9" t="s">
        <v>110</v>
      </c>
      <c r="E53" s="9" t="s">
        <v>111</v>
      </c>
      <c r="F53" s="9" t="s">
        <v>164</v>
      </c>
      <c r="G53" s="9" t="s">
        <v>165</v>
      </c>
      <c r="H53" s="17">
        <v>1485420</v>
      </c>
      <c r="I53" s="17">
        <v>1485420</v>
      </c>
      <c r="J53" s="17"/>
      <c r="K53" s="17"/>
      <c r="L53" s="17">
        <v>1485420</v>
      </c>
      <c r="M53" s="17"/>
      <c r="N53" s="17"/>
      <c r="O53" s="17"/>
      <c r="P53" s="23"/>
      <c r="Q53" s="17"/>
      <c r="R53" s="17"/>
      <c r="S53" s="17"/>
      <c r="T53" s="17"/>
      <c r="U53" s="17"/>
      <c r="V53" s="17"/>
      <c r="W53" s="17"/>
    </row>
    <row r="54" ht="18.75" customHeight="1" spans="1:23">
      <c r="A54" s="56" t="s">
        <v>61</v>
      </c>
      <c r="B54" s="9" t="s">
        <v>233</v>
      </c>
      <c r="C54" s="10" t="s">
        <v>222</v>
      </c>
      <c r="D54" s="9" t="s">
        <v>110</v>
      </c>
      <c r="E54" s="9" t="s">
        <v>111</v>
      </c>
      <c r="F54" s="9" t="s">
        <v>166</v>
      </c>
      <c r="G54" s="9" t="s">
        <v>167</v>
      </c>
      <c r="H54" s="17">
        <v>124596</v>
      </c>
      <c r="I54" s="17">
        <v>124596</v>
      </c>
      <c r="J54" s="17"/>
      <c r="K54" s="17"/>
      <c r="L54" s="17">
        <v>124596</v>
      </c>
      <c r="M54" s="17"/>
      <c r="N54" s="17"/>
      <c r="O54" s="17"/>
      <c r="P54" s="23"/>
      <c r="Q54" s="17"/>
      <c r="R54" s="17"/>
      <c r="S54" s="17"/>
      <c r="T54" s="17"/>
      <c r="U54" s="17"/>
      <c r="V54" s="17"/>
      <c r="W54" s="17"/>
    </row>
    <row r="55" ht="18.75" customHeight="1" spans="1:23">
      <c r="A55" s="56" t="s">
        <v>61</v>
      </c>
      <c r="B55" s="9" t="s">
        <v>233</v>
      </c>
      <c r="C55" s="10" t="s">
        <v>222</v>
      </c>
      <c r="D55" s="9" t="s">
        <v>110</v>
      </c>
      <c r="E55" s="9" t="s">
        <v>111</v>
      </c>
      <c r="F55" s="9" t="s">
        <v>223</v>
      </c>
      <c r="G55" s="9" t="s">
        <v>224</v>
      </c>
      <c r="H55" s="17">
        <v>518460</v>
      </c>
      <c r="I55" s="17">
        <v>518460</v>
      </c>
      <c r="J55" s="17"/>
      <c r="K55" s="17"/>
      <c r="L55" s="17">
        <v>518460</v>
      </c>
      <c r="M55" s="17"/>
      <c r="N55" s="17"/>
      <c r="O55" s="17"/>
      <c r="P55" s="23"/>
      <c r="Q55" s="17"/>
      <c r="R55" s="17"/>
      <c r="S55" s="17"/>
      <c r="T55" s="17"/>
      <c r="U55" s="17"/>
      <c r="V55" s="17"/>
      <c r="W55" s="17"/>
    </row>
    <row r="56" ht="18.75" customHeight="1" spans="1:23">
      <c r="A56" s="56" t="s">
        <v>61</v>
      </c>
      <c r="B56" s="9" t="s">
        <v>233</v>
      </c>
      <c r="C56" s="10" t="s">
        <v>222</v>
      </c>
      <c r="D56" s="9" t="s">
        <v>110</v>
      </c>
      <c r="E56" s="9" t="s">
        <v>111</v>
      </c>
      <c r="F56" s="9" t="s">
        <v>223</v>
      </c>
      <c r="G56" s="9" t="s">
        <v>224</v>
      </c>
      <c r="H56" s="17">
        <v>506784</v>
      </c>
      <c r="I56" s="17">
        <v>506784</v>
      </c>
      <c r="J56" s="17"/>
      <c r="K56" s="17"/>
      <c r="L56" s="17">
        <v>506784</v>
      </c>
      <c r="M56" s="17"/>
      <c r="N56" s="17"/>
      <c r="O56" s="17"/>
      <c r="P56" s="23"/>
      <c r="Q56" s="17"/>
      <c r="R56" s="17"/>
      <c r="S56" s="17"/>
      <c r="T56" s="17"/>
      <c r="U56" s="17"/>
      <c r="V56" s="17"/>
      <c r="W56" s="17"/>
    </row>
    <row r="57" ht="18.75" customHeight="1" spans="1:23">
      <c r="A57" s="56" t="s">
        <v>61</v>
      </c>
      <c r="B57" s="9" t="s">
        <v>233</v>
      </c>
      <c r="C57" s="10" t="s">
        <v>222</v>
      </c>
      <c r="D57" s="9" t="s">
        <v>110</v>
      </c>
      <c r="E57" s="9" t="s">
        <v>111</v>
      </c>
      <c r="F57" s="9" t="s">
        <v>223</v>
      </c>
      <c r="G57" s="9" t="s">
        <v>224</v>
      </c>
      <c r="H57" s="17">
        <v>302160</v>
      </c>
      <c r="I57" s="17">
        <v>302160</v>
      </c>
      <c r="J57" s="17"/>
      <c r="K57" s="17"/>
      <c r="L57" s="17">
        <v>302160</v>
      </c>
      <c r="M57" s="17"/>
      <c r="N57" s="17"/>
      <c r="O57" s="17"/>
      <c r="P57" s="23"/>
      <c r="Q57" s="17"/>
      <c r="R57" s="17"/>
      <c r="S57" s="17"/>
      <c r="T57" s="17"/>
      <c r="U57" s="17"/>
      <c r="V57" s="17"/>
      <c r="W57" s="17"/>
    </row>
    <row r="58" ht="18.75" customHeight="1" spans="1:23">
      <c r="A58" s="56" t="s">
        <v>61</v>
      </c>
      <c r="B58" s="9" t="s">
        <v>233</v>
      </c>
      <c r="C58" s="10" t="s">
        <v>222</v>
      </c>
      <c r="D58" s="9" t="s">
        <v>110</v>
      </c>
      <c r="E58" s="9" t="s">
        <v>111</v>
      </c>
      <c r="F58" s="9" t="s">
        <v>223</v>
      </c>
      <c r="G58" s="9" t="s">
        <v>224</v>
      </c>
      <c r="H58" s="17">
        <v>123785</v>
      </c>
      <c r="I58" s="17">
        <v>123785</v>
      </c>
      <c r="J58" s="17"/>
      <c r="K58" s="17"/>
      <c r="L58" s="17">
        <v>123785</v>
      </c>
      <c r="M58" s="17"/>
      <c r="N58" s="17"/>
      <c r="O58" s="17"/>
      <c r="P58" s="23"/>
      <c r="Q58" s="17"/>
      <c r="R58" s="17"/>
      <c r="S58" s="17"/>
      <c r="T58" s="17"/>
      <c r="U58" s="17"/>
      <c r="V58" s="17"/>
      <c r="W58" s="17"/>
    </row>
    <row r="59" ht="18.75" customHeight="1" spans="1:23">
      <c r="A59" s="56" t="s">
        <v>61</v>
      </c>
      <c r="B59" s="9" t="s">
        <v>234</v>
      </c>
      <c r="C59" s="10" t="s">
        <v>171</v>
      </c>
      <c r="D59" s="9" t="s">
        <v>84</v>
      </c>
      <c r="E59" s="9" t="s">
        <v>85</v>
      </c>
      <c r="F59" s="9" t="s">
        <v>172</v>
      </c>
      <c r="G59" s="9" t="s">
        <v>173</v>
      </c>
      <c r="H59" s="17">
        <v>546766.88</v>
      </c>
      <c r="I59" s="17">
        <v>546766.88</v>
      </c>
      <c r="J59" s="17"/>
      <c r="K59" s="17"/>
      <c r="L59" s="17">
        <v>546766.88</v>
      </c>
      <c r="M59" s="17"/>
      <c r="N59" s="17"/>
      <c r="O59" s="17"/>
      <c r="P59" s="23"/>
      <c r="Q59" s="17"/>
      <c r="R59" s="17"/>
      <c r="S59" s="17"/>
      <c r="T59" s="17"/>
      <c r="U59" s="17"/>
      <c r="V59" s="17"/>
      <c r="W59" s="17"/>
    </row>
    <row r="60" ht="18.75" customHeight="1" spans="1:23">
      <c r="A60" s="56" t="s">
        <v>61</v>
      </c>
      <c r="B60" s="9" t="s">
        <v>234</v>
      </c>
      <c r="C60" s="10" t="s">
        <v>171</v>
      </c>
      <c r="D60" s="9" t="s">
        <v>96</v>
      </c>
      <c r="E60" s="9" t="s">
        <v>97</v>
      </c>
      <c r="F60" s="9" t="s">
        <v>174</v>
      </c>
      <c r="G60" s="9" t="s">
        <v>175</v>
      </c>
      <c r="H60" s="17">
        <v>283635.32</v>
      </c>
      <c r="I60" s="17">
        <v>283635.32</v>
      </c>
      <c r="J60" s="17"/>
      <c r="K60" s="17"/>
      <c r="L60" s="17">
        <v>283635.32</v>
      </c>
      <c r="M60" s="17"/>
      <c r="N60" s="17"/>
      <c r="O60" s="17"/>
      <c r="P60" s="23"/>
      <c r="Q60" s="17"/>
      <c r="R60" s="17"/>
      <c r="S60" s="17"/>
      <c r="T60" s="17"/>
      <c r="U60" s="17"/>
      <c r="V60" s="17"/>
      <c r="W60" s="17"/>
    </row>
    <row r="61" ht="18.75" customHeight="1" spans="1:23">
      <c r="A61" s="56" t="s">
        <v>61</v>
      </c>
      <c r="B61" s="9" t="s">
        <v>234</v>
      </c>
      <c r="C61" s="10" t="s">
        <v>171</v>
      </c>
      <c r="D61" s="9" t="s">
        <v>98</v>
      </c>
      <c r="E61" s="9" t="s">
        <v>99</v>
      </c>
      <c r="F61" s="9" t="s">
        <v>176</v>
      </c>
      <c r="G61" s="9" t="s">
        <v>177</v>
      </c>
      <c r="H61" s="17">
        <v>152957.18</v>
      </c>
      <c r="I61" s="17">
        <v>152957.18</v>
      </c>
      <c r="J61" s="17"/>
      <c r="K61" s="17"/>
      <c r="L61" s="17">
        <v>152957.18</v>
      </c>
      <c r="M61" s="17"/>
      <c r="N61" s="17"/>
      <c r="O61" s="17"/>
      <c r="P61" s="23"/>
      <c r="Q61" s="17"/>
      <c r="R61" s="17"/>
      <c r="S61" s="17"/>
      <c r="T61" s="17"/>
      <c r="U61" s="17"/>
      <c r="V61" s="17"/>
      <c r="W61" s="17"/>
    </row>
    <row r="62" ht="18.75" customHeight="1" spans="1:23">
      <c r="A62" s="56" t="s">
        <v>61</v>
      </c>
      <c r="B62" s="9" t="s">
        <v>234</v>
      </c>
      <c r="C62" s="10" t="s">
        <v>171</v>
      </c>
      <c r="D62" s="9" t="s">
        <v>100</v>
      </c>
      <c r="E62" s="9" t="s">
        <v>101</v>
      </c>
      <c r="F62" s="9" t="s">
        <v>178</v>
      </c>
      <c r="G62" s="9" t="s">
        <v>179</v>
      </c>
      <c r="H62" s="17">
        <v>13061</v>
      </c>
      <c r="I62" s="17">
        <v>13061</v>
      </c>
      <c r="J62" s="17"/>
      <c r="K62" s="17"/>
      <c r="L62" s="17">
        <v>13061</v>
      </c>
      <c r="M62" s="17"/>
      <c r="N62" s="17"/>
      <c r="O62" s="17"/>
      <c r="P62" s="23"/>
      <c r="Q62" s="17"/>
      <c r="R62" s="17"/>
      <c r="S62" s="17"/>
      <c r="T62" s="17"/>
      <c r="U62" s="17"/>
      <c r="V62" s="17"/>
      <c r="W62" s="17"/>
    </row>
    <row r="63" ht="18.75" customHeight="1" spans="1:23">
      <c r="A63" s="56" t="s">
        <v>61</v>
      </c>
      <c r="B63" s="9" t="s">
        <v>234</v>
      </c>
      <c r="C63" s="10" t="s">
        <v>171</v>
      </c>
      <c r="D63" s="9" t="s">
        <v>100</v>
      </c>
      <c r="E63" s="9" t="s">
        <v>101</v>
      </c>
      <c r="F63" s="9" t="s">
        <v>178</v>
      </c>
      <c r="G63" s="9" t="s">
        <v>179</v>
      </c>
      <c r="H63" s="17">
        <v>13327.44</v>
      </c>
      <c r="I63" s="17">
        <v>13327.44</v>
      </c>
      <c r="J63" s="17"/>
      <c r="K63" s="17"/>
      <c r="L63" s="17">
        <v>13327.44</v>
      </c>
      <c r="M63" s="17"/>
      <c r="N63" s="17"/>
      <c r="O63" s="17"/>
      <c r="P63" s="23"/>
      <c r="Q63" s="17"/>
      <c r="R63" s="17"/>
      <c r="S63" s="17"/>
      <c r="T63" s="17"/>
      <c r="U63" s="17"/>
      <c r="V63" s="17"/>
      <c r="W63" s="17"/>
    </row>
    <row r="64" ht="18.75" customHeight="1" spans="1:23">
      <c r="A64" s="56" t="s">
        <v>61</v>
      </c>
      <c r="B64" s="9" t="s">
        <v>234</v>
      </c>
      <c r="C64" s="10" t="s">
        <v>171</v>
      </c>
      <c r="D64" s="9" t="s">
        <v>110</v>
      </c>
      <c r="E64" s="9" t="s">
        <v>111</v>
      </c>
      <c r="F64" s="9" t="s">
        <v>178</v>
      </c>
      <c r="G64" s="9" t="s">
        <v>179</v>
      </c>
      <c r="H64" s="17">
        <v>23921.05</v>
      </c>
      <c r="I64" s="17">
        <v>23921.05</v>
      </c>
      <c r="J64" s="17"/>
      <c r="K64" s="17"/>
      <c r="L64" s="17">
        <v>23921.05</v>
      </c>
      <c r="M64" s="17"/>
      <c r="N64" s="17"/>
      <c r="O64" s="17"/>
      <c r="P64" s="23"/>
      <c r="Q64" s="17"/>
      <c r="R64" s="17"/>
      <c r="S64" s="17"/>
      <c r="T64" s="17"/>
      <c r="U64" s="17"/>
      <c r="V64" s="17"/>
      <c r="W64" s="17"/>
    </row>
    <row r="65" ht="18.75" customHeight="1" spans="1:23">
      <c r="A65" s="56" t="s">
        <v>61</v>
      </c>
      <c r="B65" s="9" t="s">
        <v>235</v>
      </c>
      <c r="C65" s="10" t="s">
        <v>117</v>
      </c>
      <c r="D65" s="9" t="s">
        <v>116</v>
      </c>
      <c r="E65" s="9" t="s">
        <v>117</v>
      </c>
      <c r="F65" s="9" t="s">
        <v>181</v>
      </c>
      <c r="G65" s="9" t="s">
        <v>117</v>
      </c>
      <c r="H65" s="17">
        <v>431352</v>
      </c>
      <c r="I65" s="17">
        <v>431352</v>
      </c>
      <c r="J65" s="17"/>
      <c r="K65" s="17"/>
      <c r="L65" s="17">
        <v>431352</v>
      </c>
      <c r="M65" s="17"/>
      <c r="N65" s="17"/>
      <c r="O65" s="17"/>
      <c r="P65" s="23"/>
      <c r="Q65" s="17"/>
      <c r="R65" s="17"/>
      <c r="S65" s="17"/>
      <c r="T65" s="17"/>
      <c r="U65" s="17"/>
      <c r="V65" s="17"/>
      <c r="W65" s="17"/>
    </row>
    <row r="66" ht="18.75" customHeight="1" spans="1:23">
      <c r="A66" s="56" t="s">
        <v>61</v>
      </c>
      <c r="B66" s="9" t="s">
        <v>236</v>
      </c>
      <c r="C66" s="10" t="s">
        <v>141</v>
      </c>
      <c r="D66" s="9" t="s">
        <v>110</v>
      </c>
      <c r="E66" s="9" t="s">
        <v>111</v>
      </c>
      <c r="F66" s="9" t="s">
        <v>193</v>
      </c>
      <c r="G66" s="9" t="s">
        <v>141</v>
      </c>
      <c r="H66" s="17">
        <v>18600</v>
      </c>
      <c r="I66" s="17">
        <v>18600</v>
      </c>
      <c r="J66" s="17"/>
      <c r="K66" s="17"/>
      <c r="L66" s="17">
        <v>18600</v>
      </c>
      <c r="M66" s="17"/>
      <c r="N66" s="17"/>
      <c r="O66" s="17"/>
      <c r="P66" s="23"/>
      <c r="Q66" s="17"/>
      <c r="R66" s="17"/>
      <c r="S66" s="17"/>
      <c r="T66" s="17"/>
      <c r="U66" s="17"/>
      <c r="V66" s="17"/>
      <c r="W66" s="17"/>
    </row>
    <row r="67" ht="18.75" customHeight="1" spans="1:23">
      <c r="A67" s="56" t="s">
        <v>61</v>
      </c>
      <c r="B67" s="9" t="s">
        <v>237</v>
      </c>
      <c r="C67" s="10" t="s">
        <v>199</v>
      </c>
      <c r="D67" s="9" t="s">
        <v>110</v>
      </c>
      <c r="E67" s="9" t="s">
        <v>111</v>
      </c>
      <c r="F67" s="9" t="s">
        <v>200</v>
      </c>
      <c r="G67" s="9" t="s">
        <v>199</v>
      </c>
      <c r="H67" s="17">
        <v>31000</v>
      </c>
      <c r="I67" s="17">
        <v>31000</v>
      </c>
      <c r="J67" s="17"/>
      <c r="K67" s="17"/>
      <c r="L67" s="17">
        <v>31000</v>
      </c>
      <c r="M67" s="17"/>
      <c r="N67" s="17"/>
      <c r="O67" s="17"/>
      <c r="P67" s="23"/>
      <c r="Q67" s="17"/>
      <c r="R67" s="17"/>
      <c r="S67" s="17"/>
      <c r="T67" s="17"/>
      <c r="U67" s="17"/>
      <c r="V67" s="17"/>
      <c r="W67" s="17"/>
    </row>
    <row r="68" ht="18.75" customHeight="1" spans="1:23">
      <c r="A68" s="56" t="s">
        <v>61</v>
      </c>
      <c r="B68" s="9" t="s">
        <v>238</v>
      </c>
      <c r="C68" s="10" t="s">
        <v>202</v>
      </c>
      <c r="D68" s="9" t="s">
        <v>110</v>
      </c>
      <c r="E68" s="9" t="s">
        <v>111</v>
      </c>
      <c r="F68" s="9" t="s">
        <v>203</v>
      </c>
      <c r="G68" s="9" t="s">
        <v>204</v>
      </c>
      <c r="H68" s="17">
        <v>67400</v>
      </c>
      <c r="I68" s="17">
        <v>67400</v>
      </c>
      <c r="J68" s="17"/>
      <c r="K68" s="17"/>
      <c r="L68" s="17">
        <v>67400</v>
      </c>
      <c r="M68" s="17"/>
      <c r="N68" s="17"/>
      <c r="O68" s="17"/>
      <c r="P68" s="23"/>
      <c r="Q68" s="17"/>
      <c r="R68" s="17"/>
      <c r="S68" s="17"/>
      <c r="T68" s="17"/>
      <c r="U68" s="17"/>
      <c r="V68" s="17"/>
      <c r="W68" s="17"/>
    </row>
    <row r="69" ht="18.75" customHeight="1" spans="1:23">
      <c r="A69" s="56" t="s">
        <v>61</v>
      </c>
      <c r="B69" s="9" t="s">
        <v>238</v>
      </c>
      <c r="C69" s="10" t="s">
        <v>202</v>
      </c>
      <c r="D69" s="9" t="s">
        <v>110</v>
      </c>
      <c r="E69" s="9" t="s">
        <v>111</v>
      </c>
      <c r="F69" s="9" t="s">
        <v>205</v>
      </c>
      <c r="G69" s="9" t="s">
        <v>206</v>
      </c>
      <c r="H69" s="17">
        <v>3000</v>
      </c>
      <c r="I69" s="17">
        <v>3000</v>
      </c>
      <c r="J69" s="17"/>
      <c r="K69" s="17"/>
      <c r="L69" s="17">
        <v>3000</v>
      </c>
      <c r="M69" s="17"/>
      <c r="N69" s="17"/>
      <c r="O69" s="17"/>
      <c r="P69" s="23"/>
      <c r="Q69" s="17"/>
      <c r="R69" s="17"/>
      <c r="S69" s="17"/>
      <c r="T69" s="17"/>
      <c r="U69" s="17"/>
      <c r="V69" s="17"/>
      <c r="W69" s="17"/>
    </row>
    <row r="70" ht="18.75" customHeight="1" spans="1:23">
      <c r="A70" s="56" t="s">
        <v>61</v>
      </c>
      <c r="B70" s="9" t="s">
        <v>238</v>
      </c>
      <c r="C70" s="10" t="s">
        <v>202</v>
      </c>
      <c r="D70" s="9" t="s">
        <v>110</v>
      </c>
      <c r="E70" s="9" t="s">
        <v>111</v>
      </c>
      <c r="F70" s="9" t="s">
        <v>207</v>
      </c>
      <c r="G70" s="9" t="s">
        <v>208</v>
      </c>
      <c r="H70" s="17">
        <v>10000</v>
      </c>
      <c r="I70" s="17">
        <v>10000</v>
      </c>
      <c r="J70" s="17"/>
      <c r="K70" s="17"/>
      <c r="L70" s="17">
        <v>10000</v>
      </c>
      <c r="M70" s="17"/>
      <c r="N70" s="17"/>
      <c r="O70" s="17"/>
      <c r="P70" s="23"/>
      <c r="Q70" s="17"/>
      <c r="R70" s="17"/>
      <c r="S70" s="17"/>
      <c r="T70" s="17"/>
      <c r="U70" s="17"/>
      <c r="V70" s="17"/>
      <c r="W70" s="17"/>
    </row>
    <row r="71" ht="18.75" customHeight="1" spans="1:23">
      <c r="A71" s="56" t="s">
        <v>61</v>
      </c>
      <c r="B71" s="9" t="s">
        <v>238</v>
      </c>
      <c r="C71" s="10" t="s">
        <v>202</v>
      </c>
      <c r="D71" s="9" t="s">
        <v>110</v>
      </c>
      <c r="E71" s="9" t="s">
        <v>111</v>
      </c>
      <c r="F71" s="9" t="s">
        <v>209</v>
      </c>
      <c r="G71" s="9" t="s">
        <v>210</v>
      </c>
      <c r="H71" s="17">
        <v>25000</v>
      </c>
      <c r="I71" s="17">
        <v>25000</v>
      </c>
      <c r="J71" s="17"/>
      <c r="K71" s="17"/>
      <c r="L71" s="17">
        <v>25000</v>
      </c>
      <c r="M71" s="17"/>
      <c r="N71" s="17"/>
      <c r="O71" s="17"/>
      <c r="P71" s="23"/>
      <c r="Q71" s="17"/>
      <c r="R71" s="17"/>
      <c r="S71" s="17"/>
      <c r="T71" s="17"/>
      <c r="U71" s="17"/>
      <c r="V71" s="17"/>
      <c r="W71" s="17"/>
    </row>
    <row r="72" ht="18.75" customHeight="1" spans="1:23">
      <c r="A72" s="56" t="s">
        <v>61</v>
      </c>
      <c r="B72" s="9" t="s">
        <v>239</v>
      </c>
      <c r="C72" s="10" t="s">
        <v>212</v>
      </c>
      <c r="D72" s="9" t="s">
        <v>110</v>
      </c>
      <c r="E72" s="9" t="s">
        <v>111</v>
      </c>
      <c r="F72" s="9" t="s">
        <v>213</v>
      </c>
      <c r="G72" s="9" t="s">
        <v>212</v>
      </c>
      <c r="H72" s="17">
        <v>62000</v>
      </c>
      <c r="I72" s="17">
        <v>62000</v>
      </c>
      <c r="J72" s="17"/>
      <c r="K72" s="17"/>
      <c r="L72" s="17">
        <v>62000</v>
      </c>
      <c r="M72" s="17"/>
      <c r="N72" s="17"/>
      <c r="O72" s="17"/>
      <c r="P72" s="23"/>
      <c r="Q72" s="17"/>
      <c r="R72" s="17"/>
      <c r="S72" s="17"/>
      <c r="T72" s="17"/>
      <c r="U72" s="17"/>
      <c r="V72" s="17"/>
      <c r="W72" s="17"/>
    </row>
    <row r="73" ht="18.75" customHeight="1" spans="1:23">
      <c r="A73" s="56" t="s">
        <v>61</v>
      </c>
      <c r="B73" s="9" t="s">
        <v>240</v>
      </c>
      <c r="C73" s="10" t="s">
        <v>183</v>
      </c>
      <c r="D73" s="9" t="s">
        <v>82</v>
      </c>
      <c r="E73" s="9" t="s">
        <v>83</v>
      </c>
      <c r="F73" s="9" t="s">
        <v>184</v>
      </c>
      <c r="G73" s="9" t="s">
        <v>185</v>
      </c>
      <c r="H73" s="17">
        <v>86400</v>
      </c>
      <c r="I73" s="17">
        <v>86400</v>
      </c>
      <c r="J73" s="17"/>
      <c r="K73" s="17"/>
      <c r="L73" s="17">
        <v>86400</v>
      </c>
      <c r="M73" s="17"/>
      <c r="N73" s="17"/>
      <c r="O73" s="17"/>
      <c r="P73" s="23"/>
      <c r="Q73" s="17"/>
      <c r="R73" s="17"/>
      <c r="S73" s="17"/>
      <c r="T73" s="17"/>
      <c r="U73" s="17"/>
      <c r="V73" s="17"/>
      <c r="W73" s="17"/>
    </row>
    <row r="74" ht="18.75" customHeight="1" spans="1:23">
      <c r="A74" s="56" t="s">
        <v>61</v>
      </c>
      <c r="B74" s="9" t="s">
        <v>241</v>
      </c>
      <c r="C74" s="10" t="s">
        <v>232</v>
      </c>
      <c r="D74" s="9" t="s">
        <v>110</v>
      </c>
      <c r="E74" s="9" t="s">
        <v>111</v>
      </c>
      <c r="F74" s="9" t="s">
        <v>223</v>
      </c>
      <c r="G74" s="9" t="s">
        <v>224</v>
      </c>
      <c r="H74" s="17">
        <v>558000</v>
      </c>
      <c r="I74" s="17">
        <v>558000</v>
      </c>
      <c r="J74" s="17"/>
      <c r="K74" s="17"/>
      <c r="L74" s="17">
        <v>558000</v>
      </c>
      <c r="M74" s="17"/>
      <c r="N74" s="17"/>
      <c r="O74" s="17"/>
      <c r="P74" s="23"/>
      <c r="Q74" s="17"/>
      <c r="R74" s="17"/>
      <c r="S74" s="17"/>
      <c r="T74" s="17"/>
      <c r="U74" s="17"/>
      <c r="V74" s="17"/>
      <c r="W74" s="17"/>
    </row>
    <row r="75" ht="18.75" customHeight="1" spans="1:23">
      <c r="A75" s="56" t="s">
        <v>61</v>
      </c>
      <c r="B75" s="9" t="s">
        <v>242</v>
      </c>
      <c r="C75" s="10" t="s">
        <v>215</v>
      </c>
      <c r="D75" s="9" t="s">
        <v>110</v>
      </c>
      <c r="E75" s="9" t="s">
        <v>111</v>
      </c>
      <c r="F75" s="9" t="s">
        <v>216</v>
      </c>
      <c r="G75" s="9" t="s">
        <v>215</v>
      </c>
      <c r="H75" s="17">
        <v>31000</v>
      </c>
      <c r="I75" s="17">
        <v>31000</v>
      </c>
      <c r="J75" s="17"/>
      <c r="K75" s="17"/>
      <c r="L75" s="17">
        <v>31000</v>
      </c>
      <c r="M75" s="17"/>
      <c r="N75" s="17"/>
      <c r="O75" s="17"/>
      <c r="P75" s="23"/>
      <c r="Q75" s="17"/>
      <c r="R75" s="17"/>
      <c r="S75" s="17"/>
      <c r="T75" s="17"/>
      <c r="U75" s="17"/>
      <c r="V75" s="17"/>
      <c r="W75" s="17"/>
    </row>
    <row r="76" ht="18.75" customHeight="1" spans="1:23">
      <c r="A76" s="12" t="s">
        <v>32</v>
      </c>
      <c r="B76" s="12"/>
      <c r="C76" s="12"/>
      <c r="D76" s="12"/>
      <c r="E76" s="12"/>
      <c r="F76" s="12"/>
      <c r="G76" s="12"/>
      <c r="H76" s="17">
        <v>13216398.45</v>
      </c>
      <c r="I76" s="17">
        <v>13216398.45</v>
      </c>
      <c r="J76" s="17"/>
      <c r="K76" s="17"/>
      <c r="L76" s="17">
        <v>13216398.45</v>
      </c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</sheetData>
  <mergeCells count="30">
    <mergeCell ref="A3:W3"/>
    <mergeCell ref="A4:G4"/>
    <mergeCell ref="I5:W5"/>
    <mergeCell ref="I6:M6"/>
    <mergeCell ref="N6:P6"/>
    <mergeCell ref="R6:W6"/>
    <mergeCell ref="A76:G76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scale="28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topLeftCell="E1" workbookViewId="0">
      <pane ySplit="1" topLeftCell="A2" activePane="bottomLeft" state="frozen"/>
      <selection/>
      <selection pane="bottomLeft" activeCell="A3" sqref="A3:W3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243</v>
      </c>
    </row>
    <row r="3" ht="45" customHeight="1" spans="1:23">
      <c r="A3" s="4" t="s">
        <v>244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8.75" customHeight="1" spans="1:23">
      <c r="A4" s="5" t="str">
        <f>"单位名称："&amp;"华宁县水利局"</f>
        <v>单位名称：华宁县水利局</v>
      </c>
      <c r="B4" s="5"/>
      <c r="C4" s="5"/>
      <c r="D4" s="5"/>
      <c r="E4" s="5"/>
      <c r="F4" s="5"/>
      <c r="G4" s="5"/>
      <c r="H4" s="5"/>
      <c r="I4" s="53"/>
      <c r="J4" s="53"/>
      <c r="K4" s="53"/>
      <c r="L4" s="53"/>
      <c r="M4" s="53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13" t="s">
        <v>245</v>
      </c>
      <c r="B5" s="13" t="s">
        <v>147</v>
      </c>
      <c r="C5" s="13" t="s">
        <v>148</v>
      </c>
      <c r="D5" s="13" t="s">
        <v>246</v>
      </c>
      <c r="E5" s="13" t="s">
        <v>149</v>
      </c>
      <c r="F5" s="13" t="s">
        <v>150</v>
      </c>
      <c r="G5" s="13" t="s">
        <v>247</v>
      </c>
      <c r="H5" s="13" t="s">
        <v>152</v>
      </c>
      <c r="I5" s="46" t="s">
        <v>32</v>
      </c>
      <c r="J5" s="46" t="s">
        <v>248</v>
      </c>
      <c r="K5" s="13"/>
      <c r="L5" s="13"/>
      <c r="M5" s="13"/>
      <c r="N5" s="13" t="s">
        <v>154</v>
      </c>
      <c r="O5" s="13"/>
      <c r="P5" s="13"/>
      <c r="Q5" s="13" t="s">
        <v>38</v>
      </c>
      <c r="R5" s="13" t="s">
        <v>67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6" t="s">
        <v>155</v>
      </c>
      <c r="J6" s="46" t="s">
        <v>35</v>
      </c>
      <c r="K6" s="13"/>
      <c r="L6" s="13" t="s">
        <v>36</v>
      </c>
      <c r="M6" s="13" t="s">
        <v>37</v>
      </c>
      <c r="N6" s="13" t="s">
        <v>35</v>
      </c>
      <c r="O6" s="13" t="s">
        <v>36</v>
      </c>
      <c r="P6" s="13" t="s">
        <v>37</v>
      </c>
      <c r="Q6" s="13" t="s">
        <v>38</v>
      </c>
      <c r="R6" s="13" t="s">
        <v>34</v>
      </c>
      <c r="S6" s="13" t="s">
        <v>41</v>
      </c>
      <c r="T6" s="13" t="s">
        <v>42</v>
      </c>
      <c r="U6" s="13" t="s">
        <v>43</v>
      </c>
      <c r="V6" s="13" t="s">
        <v>44</v>
      </c>
      <c r="W6" s="13" t="s">
        <v>45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6"/>
      <c r="J7" s="46" t="s">
        <v>35</v>
      </c>
      <c r="K7" s="13"/>
      <c r="L7" s="13" t="s">
        <v>36</v>
      </c>
      <c r="M7" s="13" t="s">
        <v>37</v>
      </c>
      <c r="N7" s="13" t="s">
        <v>35</v>
      </c>
      <c r="O7" s="13" t="s">
        <v>36</v>
      </c>
      <c r="P7" s="13" t="s">
        <v>37</v>
      </c>
      <c r="Q7" s="13"/>
      <c r="R7" s="13" t="s">
        <v>34</v>
      </c>
      <c r="S7" s="13" t="s">
        <v>41</v>
      </c>
      <c r="T7" s="13" t="s">
        <v>42</v>
      </c>
      <c r="U7" s="13" t="s">
        <v>43</v>
      </c>
      <c r="V7" s="13" t="s">
        <v>44</v>
      </c>
      <c r="W7" s="13" t="s">
        <v>45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6"/>
      <c r="J8" s="46" t="s">
        <v>34</v>
      </c>
      <c r="K8" s="13" t="s">
        <v>249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46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250</v>
      </c>
      <c r="D10" s="9"/>
      <c r="E10" s="9"/>
      <c r="F10" s="9"/>
      <c r="G10" s="9"/>
      <c r="H10" s="9"/>
      <c r="I10" s="11">
        <v>52416</v>
      </c>
      <c r="J10" s="11">
        <v>52416</v>
      </c>
      <c r="K10" s="11">
        <v>52416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251</v>
      </c>
      <c r="B11" s="9" t="s">
        <v>252</v>
      </c>
      <c r="C11" s="10" t="s">
        <v>250</v>
      </c>
      <c r="D11" s="9" t="s">
        <v>56</v>
      </c>
      <c r="E11" s="9" t="s">
        <v>88</v>
      </c>
      <c r="F11" s="9" t="s">
        <v>89</v>
      </c>
      <c r="G11" s="9" t="s">
        <v>253</v>
      </c>
      <c r="H11" s="9" t="s">
        <v>254</v>
      </c>
      <c r="I11" s="11">
        <v>52416</v>
      </c>
      <c r="J11" s="11">
        <v>52416</v>
      </c>
      <c r="K11" s="11">
        <v>52416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23"/>
      <c r="B12" s="23"/>
      <c r="C12" s="10" t="s">
        <v>255</v>
      </c>
      <c r="D12" s="23"/>
      <c r="E12" s="23"/>
      <c r="F12" s="23"/>
      <c r="G12" s="23"/>
      <c r="H12" s="23"/>
      <c r="I12" s="11">
        <v>1000000</v>
      </c>
      <c r="J12" s="11">
        <v>1000000</v>
      </c>
      <c r="K12" s="11">
        <v>1000000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256</v>
      </c>
      <c r="B13" s="9" t="s">
        <v>257</v>
      </c>
      <c r="C13" s="10" t="s">
        <v>255</v>
      </c>
      <c r="D13" s="9" t="s">
        <v>56</v>
      </c>
      <c r="E13" s="9" t="s">
        <v>108</v>
      </c>
      <c r="F13" s="9" t="s">
        <v>109</v>
      </c>
      <c r="G13" s="9" t="s">
        <v>258</v>
      </c>
      <c r="H13" s="9" t="s">
        <v>259</v>
      </c>
      <c r="I13" s="11">
        <v>501200</v>
      </c>
      <c r="J13" s="11">
        <v>501200</v>
      </c>
      <c r="K13" s="11">
        <v>501200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18.75" customHeight="1" spans="1:23">
      <c r="A14" s="9" t="s">
        <v>256</v>
      </c>
      <c r="B14" s="9" t="s">
        <v>257</v>
      </c>
      <c r="C14" s="10" t="s">
        <v>255</v>
      </c>
      <c r="D14" s="9" t="s">
        <v>56</v>
      </c>
      <c r="E14" s="9" t="s">
        <v>108</v>
      </c>
      <c r="F14" s="9" t="s">
        <v>109</v>
      </c>
      <c r="G14" s="9" t="s">
        <v>260</v>
      </c>
      <c r="H14" s="9" t="s">
        <v>261</v>
      </c>
      <c r="I14" s="11">
        <v>12000</v>
      </c>
      <c r="J14" s="11">
        <v>12000</v>
      </c>
      <c r="K14" s="11">
        <v>12000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18.75" customHeight="1" spans="1:23">
      <c r="A15" s="9" t="s">
        <v>256</v>
      </c>
      <c r="B15" s="9" t="s">
        <v>257</v>
      </c>
      <c r="C15" s="10" t="s">
        <v>255</v>
      </c>
      <c r="D15" s="9" t="s">
        <v>56</v>
      </c>
      <c r="E15" s="9" t="s">
        <v>108</v>
      </c>
      <c r="F15" s="9" t="s">
        <v>109</v>
      </c>
      <c r="G15" s="9" t="s">
        <v>260</v>
      </c>
      <c r="H15" s="9" t="s">
        <v>261</v>
      </c>
      <c r="I15" s="11">
        <v>396320</v>
      </c>
      <c r="J15" s="11">
        <v>396320</v>
      </c>
      <c r="K15" s="11">
        <v>396320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18.75" customHeight="1" spans="1:23">
      <c r="A16" s="9" t="s">
        <v>256</v>
      </c>
      <c r="B16" s="9" t="s">
        <v>257</v>
      </c>
      <c r="C16" s="10" t="s">
        <v>255</v>
      </c>
      <c r="D16" s="9" t="s">
        <v>56</v>
      </c>
      <c r="E16" s="9" t="s">
        <v>108</v>
      </c>
      <c r="F16" s="9" t="s">
        <v>109</v>
      </c>
      <c r="G16" s="9" t="s">
        <v>260</v>
      </c>
      <c r="H16" s="9" t="s">
        <v>261</v>
      </c>
      <c r="I16" s="11">
        <v>26520</v>
      </c>
      <c r="J16" s="11">
        <v>26520</v>
      </c>
      <c r="K16" s="11">
        <v>26520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18.75" customHeight="1" spans="1:23">
      <c r="A17" s="9" t="s">
        <v>256</v>
      </c>
      <c r="B17" s="9" t="s">
        <v>257</v>
      </c>
      <c r="C17" s="10" t="s">
        <v>255</v>
      </c>
      <c r="D17" s="9" t="s">
        <v>56</v>
      </c>
      <c r="E17" s="9" t="s">
        <v>108</v>
      </c>
      <c r="F17" s="9" t="s">
        <v>109</v>
      </c>
      <c r="G17" s="9" t="s">
        <v>260</v>
      </c>
      <c r="H17" s="9" t="s">
        <v>261</v>
      </c>
      <c r="I17" s="11">
        <v>63960</v>
      </c>
      <c r="J17" s="11">
        <v>63960</v>
      </c>
      <c r="K17" s="11">
        <v>63960</v>
      </c>
      <c r="L17" s="11"/>
      <c r="M17" s="11"/>
      <c r="N17" s="11"/>
      <c r="O17" s="11"/>
      <c r="P17" s="23"/>
      <c r="Q17" s="11"/>
      <c r="R17" s="11"/>
      <c r="S17" s="11"/>
      <c r="T17" s="11"/>
      <c r="U17" s="11"/>
      <c r="V17" s="11"/>
      <c r="W17" s="11"/>
    </row>
    <row r="18" ht="18.75" customHeight="1" spans="1:23">
      <c r="A18" s="23"/>
      <c r="B18" s="23"/>
      <c r="C18" s="10" t="s">
        <v>262</v>
      </c>
      <c r="D18" s="23"/>
      <c r="E18" s="23"/>
      <c r="F18" s="23"/>
      <c r="G18" s="23"/>
      <c r="H18" s="23"/>
      <c r="I18" s="11">
        <v>2279338.03</v>
      </c>
      <c r="J18" s="11"/>
      <c r="K18" s="11"/>
      <c r="L18" s="11"/>
      <c r="M18" s="11"/>
      <c r="N18" s="11"/>
      <c r="O18" s="11"/>
      <c r="P18" s="23"/>
      <c r="Q18" s="11"/>
      <c r="R18" s="11">
        <v>2279338.03</v>
      </c>
      <c r="S18" s="11">
        <v>2279338.03</v>
      </c>
      <c r="T18" s="11"/>
      <c r="U18" s="11"/>
      <c r="V18" s="11"/>
      <c r="W18" s="11"/>
    </row>
    <row r="19" ht="18.75" customHeight="1" spans="1:23">
      <c r="A19" s="9" t="s">
        <v>256</v>
      </c>
      <c r="B19" s="9" t="s">
        <v>263</v>
      </c>
      <c r="C19" s="10" t="s">
        <v>262</v>
      </c>
      <c r="D19" s="9" t="s">
        <v>59</v>
      </c>
      <c r="E19" s="9" t="s">
        <v>110</v>
      </c>
      <c r="F19" s="9" t="s">
        <v>111</v>
      </c>
      <c r="G19" s="9" t="s">
        <v>203</v>
      </c>
      <c r="H19" s="9" t="s">
        <v>204</v>
      </c>
      <c r="I19" s="11">
        <v>646800</v>
      </c>
      <c r="J19" s="11"/>
      <c r="K19" s="11"/>
      <c r="L19" s="11"/>
      <c r="M19" s="11"/>
      <c r="N19" s="11"/>
      <c r="O19" s="11"/>
      <c r="P19" s="23"/>
      <c r="Q19" s="11"/>
      <c r="R19" s="11">
        <v>646800</v>
      </c>
      <c r="S19" s="11">
        <v>646800</v>
      </c>
      <c r="T19" s="11"/>
      <c r="U19" s="11"/>
      <c r="V19" s="11"/>
      <c r="W19" s="11"/>
    </row>
    <row r="20" ht="18.75" customHeight="1" spans="1:23">
      <c r="A20" s="9" t="s">
        <v>256</v>
      </c>
      <c r="B20" s="9" t="s">
        <v>263</v>
      </c>
      <c r="C20" s="10" t="s">
        <v>262</v>
      </c>
      <c r="D20" s="9" t="s">
        <v>59</v>
      </c>
      <c r="E20" s="9" t="s">
        <v>110</v>
      </c>
      <c r="F20" s="9" t="s">
        <v>111</v>
      </c>
      <c r="G20" s="9" t="s">
        <v>205</v>
      </c>
      <c r="H20" s="9" t="s">
        <v>206</v>
      </c>
      <c r="I20" s="11">
        <v>50000</v>
      </c>
      <c r="J20" s="11"/>
      <c r="K20" s="11"/>
      <c r="L20" s="11"/>
      <c r="M20" s="11"/>
      <c r="N20" s="11"/>
      <c r="O20" s="11"/>
      <c r="P20" s="23"/>
      <c r="Q20" s="11"/>
      <c r="R20" s="11">
        <v>50000</v>
      </c>
      <c r="S20" s="11">
        <v>50000</v>
      </c>
      <c r="T20" s="11"/>
      <c r="U20" s="11"/>
      <c r="V20" s="11"/>
      <c r="W20" s="11"/>
    </row>
    <row r="21" ht="18.75" customHeight="1" spans="1:23">
      <c r="A21" s="9" t="s">
        <v>256</v>
      </c>
      <c r="B21" s="9" t="s">
        <v>263</v>
      </c>
      <c r="C21" s="10" t="s">
        <v>262</v>
      </c>
      <c r="D21" s="9" t="s">
        <v>59</v>
      </c>
      <c r="E21" s="9" t="s">
        <v>110</v>
      </c>
      <c r="F21" s="9" t="s">
        <v>111</v>
      </c>
      <c r="G21" s="9" t="s">
        <v>258</v>
      </c>
      <c r="H21" s="9" t="s">
        <v>259</v>
      </c>
      <c r="I21" s="11">
        <v>995800</v>
      </c>
      <c r="J21" s="11"/>
      <c r="K21" s="11"/>
      <c r="L21" s="11"/>
      <c r="M21" s="11"/>
      <c r="N21" s="11"/>
      <c r="O21" s="11"/>
      <c r="P21" s="23"/>
      <c r="Q21" s="11"/>
      <c r="R21" s="11">
        <v>995800</v>
      </c>
      <c r="S21" s="11">
        <v>995800</v>
      </c>
      <c r="T21" s="11"/>
      <c r="U21" s="11"/>
      <c r="V21" s="11"/>
      <c r="W21" s="11"/>
    </row>
    <row r="22" ht="18.75" customHeight="1" spans="1:23">
      <c r="A22" s="9" t="s">
        <v>256</v>
      </c>
      <c r="B22" s="9" t="s">
        <v>263</v>
      </c>
      <c r="C22" s="10" t="s">
        <v>262</v>
      </c>
      <c r="D22" s="9" t="s">
        <v>59</v>
      </c>
      <c r="E22" s="9" t="s">
        <v>110</v>
      </c>
      <c r="F22" s="9" t="s">
        <v>111</v>
      </c>
      <c r="G22" s="9" t="s">
        <v>207</v>
      </c>
      <c r="H22" s="9" t="s">
        <v>208</v>
      </c>
      <c r="I22" s="11">
        <v>88000</v>
      </c>
      <c r="J22" s="11"/>
      <c r="K22" s="11"/>
      <c r="L22" s="11"/>
      <c r="M22" s="11"/>
      <c r="N22" s="11"/>
      <c r="O22" s="11"/>
      <c r="P22" s="23"/>
      <c r="Q22" s="11"/>
      <c r="R22" s="11">
        <v>88000</v>
      </c>
      <c r="S22" s="11">
        <v>88000</v>
      </c>
      <c r="T22" s="11"/>
      <c r="U22" s="11"/>
      <c r="V22" s="11"/>
      <c r="W22" s="11"/>
    </row>
    <row r="23" ht="18.75" customHeight="1" spans="1:23">
      <c r="A23" s="9" t="s">
        <v>256</v>
      </c>
      <c r="B23" s="9" t="s">
        <v>263</v>
      </c>
      <c r="C23" s="10" t="s">
        <v>262</v>
      </c>
      <c r="D23" s="9" t="s">
        <v>59</v>
      </c>
      <c r="E23" s="9" t="s">
        <v>110</v>
      </c>
      <c r="F23" s="9" t="s">
        <v>111</v>
      </c>
      <c r="G23" s="9" t="s">
        <v>193</v>
      </c>
      <c r="H23" s="9" t="s">
        <v>141</v>
      </c>
      <c r="I23" s="11">
        <v>23400</v>
      </c>
      <c r="J23" s="11"/>
      <c r="K23" s="11"/>
      <c r="L23" s="11"/>
      <c r="M23" s="11"/>
      <c r="N23" s="11"/>
      <c r="O23" s="11"/>
      <c r="P23" s="23"/>
      <c r="Q23" s="11"/>
      <c r="R23" s="11">
        <v>23400</v>
      </c>
      <c r="S23" s="11">
        <v>23400</v>
      </c>
      <c r="T23" s="11"/>
      <c r="U23" s="11"/>
      <c r="V23" s="11"/>
      <c r="W23" s="11"/>
    </row>
    <row r="24" ht="18.75" customHeight="1" spans="1:23">
      <c r="A24" s="9" t="s">
        <v>256</v>
      </c>
      <c r="B24" s="9" t="s">
        <v>263</v>
      </c>
      <c r="C24" s="10" t="s">
        <v>262</v>
      </c>
      <c r="D24" s="9" t="s">
        <v>59</v>
      </c>
      <c r="E24" s="9" t="s">
        <v>110</v>
      </c>
      <c r="F24" s="9" t="s">
        <v>111</v>
      </c>
      <c r="G24" s="9" t="s">
        <v>209</v>
      </c>
      <c r="H24" s="9" t="s">
        <v>210</v>
      </c>
      <c r="I24" s="11">
        <v>445338.03</v>
      </c>
      <c r="J24" s="11"/>
      <c r="K24" s="11"/>
      <c r="L24" s="11"/>
      <c r="M24" s="11"/>
      <c r="N24" s="11"/>
      <c r="O24" s="11"/>
      <c r="P24" s="23"/>
      <c r="Q24" s="11"/>
      <c r="R24" s="11">
        <v>445338.03</v>
      </c>
      <c r="S24" s="11">
        <v>445338.03</v>
      </c>
      <c r="T24" s="11"/>
      <c r="U24" s="11"/>
      <c r="V24" s="11"/>
      <c r="W24" s="11"/>
    </row>
    <row r="25" ht="18.75" customHeight="1" spans="1:23">
      <c r="A25" s="9" t="s">
        <v>256</v>
      </c>
      <c r="B25" s="9" t="s">
        <v>263</v>
      </c>
      <c r="C25" s="10" t="s">
        <v>262</v>
      </c>
      <c r="D25" s="9" t="s">
        <v>59</v>
      </c>
      <c r="E25" s="9" t="s">
        <v>110</v>
      </c>
      <c r="F25" s="9" t="s">
        <v>111</v>
      </c>
      <c r="G25" s="9" t="s">
        <v>196</v>
      </c>
      <c r="H25" s="9" t="s">
        <v>197</v>
      </c>
      <c r="I25" s="11">
        <v>30000</v>
      </c>
      <c r="J25" s="11"/>
      <c r="K25" s="11"/>
      <c r="L25" s="11"/>
      <c r="M25" s="11"/>
      <c r="N25" s="11"/>
      <c r="O25" s="11"/>
      <c r="P25" s="23"/>
      <c r="Q25" s="11"/>
      <c r="R25" s="11">
        <v>30000</v>
      </c>
      <c r="S25" s="11">
        <v>30000</v>
      </c>
      <c r="T25" s="11"/>
      <c r="U25" s="11"/>
      <c r="V25" s="11"/>
      <c r="W25" s="11"/>
    </row>
    <row r="26" ht="18.75" customHeight="1" spans="1:23">
      <c r="A26" s="23"/>
      <c r="B26" s="23"/>
      <c r="C26" s="10" t="s">
        <v>264</v>
      </c>
      <c r="D26" s="23"/>
      <c r="E26" s="23"/>
      <c r="F26" s="23"/>
      <c r="G26" s="23"/>
      <c r="H26" s="23"/>
      <c r="I26" s="11">
        <v>39360</v>
      </c>
      <c r="J26" s="11">
        <v>39360</v>
      </c>
      <c r="K26" s="11">
        <v>39360</v>
      </c>
      <c r="L26" s="11"/>
      <c r="M26" s="11"/>
      <c r="N26" s="11"/>
      <c r="O26" s="11"/>
      <c r="P26" s="23"/>
      <c r="Q26" s="11"/>
      <c r="R26" s="11"/>
      <c r="S26" s="11"/>
      <c r="T26" s="11"/>
      <c r="U26" s="11"/>
      <c r="V26" s="11"/>
      <c r="W26" s="11"/>
    </row>
    <row r="27" ht="18.75" customHeight="1" spans="1:23">
      <c r="A27" s="9" t="s">
        <v>251</v>
      </c>
      <c r="B27" s="9" t="s">
        <v>265</v>
      </c>
      <c r="C27" s="10" t="s">
        <v>264</v>
      </c>
      <c r="D27" s="9" t="s">
        <v>59</v>
      </c>
      <c r="E27" s="9" t="s">
        <v>88</v>
      </c>
      <c r="F27" s="9" t="s">
        <v>89</v>
      </c>
      <c r="G27" s="9" t="s">
        <v>253</v>
      </c>
      <c r="H27" s="9" t="s">
        <v>254</v>
      </c>
      <c r="I27" s="11">
        <v>39360</v>
      </c>
      <c r="J27" s="11">
        <v>39360</v>
      </c>
      <c r="K27" s="11">
        <v>39360</v>
      </c>
      <c r="L27" s="11"/>
      <c r="M27" s="11"/>
      <c r="N27" s="11"/>
      <c r="O27" s="11"/>
      <c r="P27" s="23"/>
      <c r="Q27" s="11"/>
      <c r="R27" s="11"/>
      <c r="S27" s="11"/>
      <c r="T27" s="11"/>
      <c r="U27" s="11"/>
      <c r="V27" s="11"/>
      <c r="W27" s="11"/>
    </row>
    <row r="28" ht="18.75" customHeight="1" spans="1:23">
      <c r="A28" s="12" t="s">
        <v>32</v>
      </c>
      <c r="B28" s="12"/>
      <c r="C28" s="12"/>
      <c r="D28" s="12"/>
      <c r="E28" s="12"/>
      <c r="F28" s="12"/>
      <c r="G28" s="12"/>
      <c r="H28" s="12"/>
      <c r="I28" s="11">
        <v>3371114.03</v>
      </c>
      <c r="J28" s="11">
        <v>1091776</v>
      </c>
      <c r="K28" s="11">
        <v>1091776</v>
      </c>
      <c r="L28" s="11"/>
      <c r="M28" s="11"/>
      <c r="N28" s="11"/>
      <c r="O28" s="11"/>
      <c r="P28" s="11"/>
      <c r="Q28" s="11"/>
      <c r="R28" s="11">
        <v>2279338.03</v>
      </c>
      <c r="S28" s="11">
        <v>2279338.03</v>
      </c>
      <c r="T28" s="11"/>
      <c r="U28" s="11"/>
      <c r="V28" s="11"/>
      <c r="W28" s="11"/>
    </row>
  </sheetData>
  <mergeCells count="28">
    <mergeCell ref="A3:W3"/>
    <mergeCell ref="A4:H4"/>
    <mergeCell ref="J5:M5"/>
    <mergeCell ref="N5:P5"/>
    <mergeCell ref="R5:W5"/>
    <mergeCell ref="A28:H28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0"/>
  <sheetViews>
    <sheetView showZeros="0" workbookViewId="0">
      <pane ySplit="1" topLeftCell="A2" activePane="bottomLeft" state="frozen"/>
      <selection/>
      <selection pane="bottomLeft" activeCell="A3" sqref="A3:J3"/>
    </sheetView>
  </sheetViews>
  <sheetFormatPr defaultColWidth="8.85" defaultRowHeight="15" customHeight="1"/>
  <cols>
    <col min="1" max="1" width="44.4166666666667" customWidth="1"/>
    <col min="2" max="2" width="58.75" customWidth="1"/>
    <col min="3" max="4" width="13.8416666666667" customWidth="1"/>
    <col min="5" max="5" width="32.25" customWidth="1"/>
    <col min="6" max="8" width="10" customWidth="1"/>
    <col min="9" max="9" width="13.7" customWidth="1"/>
    <col min="10" max="10" width="47.25" customWidth="1"/>
  </cols>
  <sheetData>
    <row r="1" s="31" customFormat="1" customHeight="1" spans="1:10">
      <c r="A1" s="32"/>
      <c r="B1" s="32"/>
      <c r="C1" s="32"/>
      <c r="D1" s="32"/>
      <c r="E1" s="32"/>
      <c r="F1" s="32"/>
      <c r="G1" s="32"/>
      <c r="H1" s="32"/>
      <c r="I1" s="32"/>
      <c r="J1" s="32"/>
    </row>
    <row r="2" customHeight="1" spans="1:10">
      <c r="A2" s="20" t="s">
        <v>266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25" t="s">
        <v>267</v>
      </c>
      <c r="B3" s="25"/>
      <c r="C3" s="25"/>
      <c r="D3" s="25"/>
      <c r="E3" s="25"/>
      <c r="F3" s="25"/>
      <c r="G3" s="25"/>
      <c r="H3" s="25"/>
      <c r="I3" s="25"/>
      <c r="J3" s="25"/>
    </row>
    <row r="4" ht="20.25" customHeight="1" spans="1:10">
      <c r="A4" s="19" t="str">
        <f>"单位名称："&amp;"华宁县水利局"</f>
        <v>单位名称：华宁县水利局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3" t="s">
        <v>268</v>
      </c>
      <c r="B5" s="33" t="s">
        <v>269</v>
      </c>
      <c r="C5" s="33" t="s">
        <v>270</v>
      </c>
      <c r="D5" s="33" t="s">
        <v>271</v>
      </c>
      <c r="E5" s="33" t="s">
        <v>272</v>
      </c>
      <c r="F5" s="33" t="s">
        <v>273</v>
      </c>
      <c r="G5" s="33" t="s">
        <v>274</v>
      </c>
      <c r="H5" s="33" t="s">
        <v>275</v>
      </c>
      <c r="I5" s="33" t="s">
        <v>276</v>
      </c>
      <c r="J5" s="33" t="s">
        <v>277</v>
      </c>
    </row>
    <row r="6" ht="46.5" customHeight="1" spans="1:10">
      <c r="A6" s="33"/>
      <c r="B6" s="33"/>
      <c r="C6" s="33"/>
      <c r="D6" s="33"/>
      <c r="E6" s="33"/>
      <c r="F6" s="33"/>
      <c r="G6" s="33"/>
      <c r="H6" s="33"/>
      <c r="I6" s="33"/>
      <c r="J6" s="33"/>
    </row>
    <row r="7" ht="20.25" customHeight="1" spans="1:10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</row>
    <row r="8" ht="20.25" customHeight="1" spans="1:10">
      <c r="A8" s="49" t="s">
        <v>56</v>
      </c>
      <c r="B8" s="23"/>
      <c r="C8" s="23"/>
      <c r="E8" s="39"/>
      <c r="F8" s="39"/>
      <c r="G8" s="39"/>
      <c r="H8" s="39"/>
      <c r="I8" s="39"/>
      <c r="J8" s="39"/>
    </row>
    <row r="9" ht="47" customHeight="1" spans="1:10">
      <c r="A9" s="50" t="s">
        <v>250</v>
      </c>
      <c r="B9" s="23" t="s">
        <v>278</v>
      </c>
      <c r="C9" s="24"/>
      <c r="D9" s="24"/>
      <c r="E9" s="39"/>
      <c r="F9" s="39"/>
      <c r="G9" s="39"/>
      <c r="H9" s="39"/>
      <c r="I9" s="39"/>
      <c r="J9" s="39"/>
    </row>
    <row r="10" ht="20.25" customHeight="1" spans="1:10">
      <c r="A10" s="23"/>
      <c r="B10" s="23"/>
      <c r="C10" s="23" t="s">
        <v>279</v>
      </c>
      <c r="D10" s="51" t="s">
        <v>280</v>
      </c>
      <c r="E10" s="52" t="s">
        <v>281</v>
      </c>
      <c r="F10" s="40" t="s">
        <v>282</v>
      </c>
      <c r="G10" s="24" t="s">
        <v>283</v>
      </c>
      <c r="H10" s="40" t="s">
        <v>284</v>
      </c>
      <c r="I10" s="40" t="s">
        <v>285</v>
      </c>
      <c r="J10" s="52" t="s">
        <v>286</v>
      </c>
    </row>
    <row r="11" ht="20.25" customHeight="1" spans="1:10">
      <c r="A11" s="23"/>
      <c r="B11" s="23"/>
      <c r="C11" s="23" t="s">
        <v>279</v>
      </c>
      <c r="D11" s="51" t="s">
        <v>280</v>
      </c>
      <c r="E11" s="52" t="s">
        <v>287</v>
      </c>
      <c r="F11" s="40" t="s">
        <v>282</v>
      </c>
      <c r="G11" s="24" t="s">
        <v>49</v>
      </c>
      <c r="H11" s="40" t="s">
        <v>284</v>
      </c>
      <c r="I11" s="40" t="s">
        <v>285</v>
      </c>
      <c r="J11" s="52" t="s">
        <v>288</v>
      </c>
    </row>
    <row r="12" ht="20.25" customHeight="1" spans="1:10">
      <c r="A12" s="23"/>
      <c r="B12" s="23"/>
      <c r="C12" s="23" t="s">
        <v>289</v>
      </c>
      <c r="D12" s="51" t="s">
        <v>290</v>
      </c>
      <c r="E12" s="52" t="s">
        <v>291</v>
      </c>
      <c r="F12" s="40" t="s">
        <v>282</v>
      </c>
      <c r="G12" s="24" t="s">
        <v>292</v>
      </c>
      <c r="H12" s="40"/>
      <c r="I12" s="40" t="s">
        <v>293</v>
      </c>
      <c r="J12" s="52" t="s">
        <v>294</v>
      </c>
    </row>
    <row r="13" ht="20.25" customHeight="1" spans="1:10">
      <c r="A13" s="23"/>
      <c r="B13" s="23"/>
      <c r="C13" s="23" t="s">
        <v>295</v>
      </c>
      <c r="D13" s="51" t="s">
        <v>296</v>
      </c>
      <c r="E13" s="52" t="s">
        <v>297</v>
      </c>
      <c r="F13" s="40" t="s">
        <v>298</v>
      </c>
      <c r="G13" s="24" t="s">
        <v>299</v>
      </c>
      <c r="H13" s="40" t="s">
        <v>300</v>
      </c>
      <c r="I13" s="40" t="s">
        <v>285</v>
      </c>
      <c r="J13" s="52" t="s">
        <v>301</v>
      </c>
    </row>
    <row r="14" ht="20.25" customHeight="1" spans="1:10">
      <c r="A14" s="23"/>
      <c r="B14" s="23"/>
      <c r="C14" s="23" t="s">
        <v>295</v>
      </c>
      <c r="D14" s="51" t="s">
        <v>296</v>
      </c>
      <c r="E14" s="52" t="s">
        <v>302</v>
      </c>
      <c r="F14" s="40" t="s">
        <v>298</v>
      </c>
      <c r="G14" s="24" t="s">
        <v>299</v>
      </c>
      <c r="H14" s="40" t="s">
        <v>300</v>
      </c>
      <c r="I14" s="40" t="s">
        <v>285</v>
      </c>
      <c r="J14" s="52" t="s">
        <v>303</v>
      </c>
    </row>
    <row r="15" ht="113" customHeight="1" spans="1:10">
      <c r="A15" s="50" t="s">
        <v>255</v>
      </c>
      <c r="B15" s="23" t="s">
        <v>304</v>
      </c>
      <c r="C15" s="23"/>
      <c r="D15" s="23"/>
      <c r="E15" s="23"/>
      <c r="F15" s="23"/>
      <c r="G15" s="23"/>
      <c r="H15" s="23"/>
      <c r="I15" s="23"/>
      <c r="J15" s="23"/>
    </row>
    <row r="16" ht="20.25" customHeight="1" spans="1:10">
      <c r="A16" s="23"/>
      <c r="B16" s="23"/>
      <c r="C16" s="23" t="s">
        <v>279</v>
      </c>
      <c r="D16" s="51" t="s">
        <v>280</v>
      </c>
      <c r="E16" s="52" t="s">
        <v>305</v>
      </c>
      <c r="F16" s="40" t="s">
        <v>282</v>
      </c>
      <c r="G16" s="24" t="s">
        <v>46</v>
      </c>
      <c r="H16" s="40" t="s">
        <v>306</v>
      </c>
      <c r="I16" s="40" t="s">
        <v>285</v>
      </c>
      <c r="J16" s="52" t="s">
        <v>307</v>
      </c>
    </row>
    <row r="17" ht="20.25" customHeight="1" spans="1:10">
      <c r="A17" s="23"/>
      <c r="B17" s="23"/>
      <c r="C17" s="23" t="s">
        <v>279</v>
      </c>
      <c r="D17" s="51" t="s">
        <v>280</v>
      </c>
      <c r="E17" s="52" t="s">
        <v>308</v>
      </c>
      <c r="F17" s="40" t="s">
        <v>282</v>
      </c>
      <c r="G17" s="24" t="s">
        <v>309</v>
      </c>
      <c r="H17" s="40" t="s">
        <v>306</v>
      </c>
      <c r="I17" s="40" t="s">
        <v>285</v>
      </c>
      <c r="J17" s="52" t="s">
        <v>310</v>
      </c>
    </row>
    <row r="18" ht="20.25" customHeight="1" spans="1:10">
      <c r="A18" s="23"/>
      <c r="B18" s="23"/>
      <c r="C18" s="23" t="s">
        <v>279</v>
      </c>
      <c r="D18" s="51" t="s">
        <v>280</v>
      </c>
      <c r="E18" s="52" t="s">
        <v>311</v>
      </c>
      <c r="F18" s="40" t="s">
        <v>312</v>
      </c>
      <c r="G18" s="24" t="s">
        <v>313</v>
      </c>
      <c r="H18" s="40" t="s">
        <v>314</v>
      </c>
      <c r="I18" s="40" t="s">
        <v>285</v>
      </c>
      <c r="J18" s="52" t="s">
        <v>315</v>
      </c>
    </row>
    <row r="19" ht="20.25" customHeight="1" spans="1:10">
      <c r="A19" s="23"/>
      <c r="B19" s="23"/>
      <c r="C19" s="23" t="s">
        <v>279</v>
      </c>
      <c r="D19" s="51" t="s">
        <v>280</v>
      </c>
      <c r="E19" s="52" t="s">
        <v>316</v>
      </c>
      <c r="F19" s="40" t="s">
        <v>282</v>
      </c>
      <c r="G19" s="24" t="s">
        <v>46</v>
      </c>
      <c r="H19" s="40" t="s">
        <v>306</v>
      </c>
      <c r="I19" s="40" t="s">
        <v>285</v>
      </c>
      <c r="J19" s="52" t="s">
        <v>317</v>
      </c>
    </row>
    <row r="20" ht="20.25" customHeight="1" spans="1:10">
      <c r="A20" s="23"/>
      <c r="B20" s="23"/>
      <c r="C20" s="23" t="s">
        <v>279</v>
      </c>
      <c r="D20" s="51" t="s">
        <v>318</v>
      </c>
      <c r="E20" s="52" t="s">
        <v>319</v>
      </c>
      <c r="F20" s="40" t="s">
        <v>312</v>
      </c>
      <c r="G20" s="24" t="s">
        <v>320</v>
      </c>
      <c r="H20" s="40" t="s">
        <v>300</v>
      </c>
      <c r="I20" s="40" t="s">
        <v>285</v>
      </c>
      <c r="J20" s="52" t="s">
        <v>321</v>
      </c>
    </row>
    <row r="21" ht="20.25" customHeight="1" spans="1:10">
      <c r="A21" s="23"/>
      <c r="B21" s="23"/>
      <c r="C21" s="23" t="s">
        <v>279</v>
      </c>
      <c r="D21" s="51" t="s">
        <v>322</v>
      </c>
      <c r="E21" s="52" t="s">
        <v>323</v>
      </c>
      <c r="F21" s="40" t="s">
        <v>312</v>
      </c>
      <c r="G21" s="24" t="s">
        <v>320</v>
      </c>
      <c r="H21" s="40" t="s">
        <v>300</v>
      </c>
      <c r="I21" s="40" t="s">
        <v>285</v>
      </c>
      <c r="J21" s="52" t="s">
        <v>324</v>
      </c>
    </row>
    <row r="22" ht="20.25" customHeight="1" spans="1:10">
      <c r="A22" s="23"/>
      <c r="B22" s="23"/>
      <c r="C22" s="23" t="s">
        <v>289</v>
      </c>
      <c r="D22" s="51" t="s">
        <v>325</v>
      </c>
      <c r="E22" s="52" t="s">
        <v>326</v>
      </c>
      <c r="F22" s="40" t="s">
        <v>282</v>
      </c>
      <c r="G22" s="24" t="s">
        <v>327</v>
      </c>
      <c r="H22" s="40" t="s">
        <v>328</v>
      </c>
      <c r="I22" s="40" t="s">
        <v>293</v>
      </c>
      <c r="J22" s="52" t="s">
        <v>329</v>
      </c>
    </row>
    <row r="23" ht="20.25" customHeight="1" spans="1:10">
      <c r="A23" s="23"/>
      <c r="B23" s="23"/>
      <c r="C23" s="23" t="s">
        <v>295</v>
      </c>
      <c r="D23" s="51" t="s">
        <v>296</v>
      </c>
      <c r="E23" s="52" t="s">
        <v>296</v>
      </c>
      <c r="F23" s="40" t="s">
        <v>298</v>
      </c>
      <c r="G23" s="24" t="s">
        <v>299</v>
      </c>
      <c r="H23" s="40" t="s">
        <v>300</v>
      </c>
      <c r="I23" s="40" t="s">
        <v>293</v>
      </c>
      <c r="J23" s="52" t="s">
        <v>330</v>
      </c>
    </row>
    <row r="24" ht="20.25" customHeight="1" spans="1:10">
      <c r="A24" s="23" t="s">
        <v>59</v>
      </c>
      <c r="B24" s="23"/>
      <c r="C24" s="23"/>
      <c r="D24" s="23"/>
      <c r="E24" s="23"/>
      <c r="F24" s="23"/>
      <c r="G24" s="23"/>
      <c r="H24" s="23"/>
      <c r="I24" s="23"/>
      <c r="J24" s="23"/>
    </row>
    <row r="25" ht="61" customHeight="1" spans="1:10">
      <c r="A25" s="50" t="s">
        <v>264</v>
      </c>
      <c r="B25" s="23" t="s">
        <v>331</v>
      </c>
      <c r="C25" s="23"/>
      <c r="D25" s="23"/>
      <c r="E25" s="23"/>
      <c r="F25" s="23"/>
      <c r="G25" s="23"/>
      <c r="H25" s="23"/>
      <c r="I25" s="23"/>
      <c r="J25" s="23"/>
    </row>
    <row r="26" ht="20.25" customHeight="1" spans="1:10">
      <c r="A26" s="23"/>
      <c r="B26" s="23"/>
      <c r="C26" s="23" t="s">
        <v>279</v>
      </c>
      <c r="D26" s="51" t="s">
        <v>280</v>
      </c>
      <c r="E26" s="52" t="s">
        <v>332</v>
      </c>
      <c r="F26" s="40" t="s">
        <v>282</v>
      </c>
      <c r="G26" s="24" t="s">
        <v>49</v>
      </c>
      <c r="H26" s="40" t="s">
        <v>284</v>
      </c>
      <c r="I26" s="40" t="s">
        <v>285</v>
      </c>
      <c r="J26" s="52" t="s">
        <v>333</v>
      </c>
    </row>
    <row r="27" ht="20.25" customHeight="1" spans="1:10">
      <c r="A27" s="23"/>
      <c r="B27" s="23"/>
      <c r="C27" s="23" t="s">
        <v>279</v>
      </c>
      <c r="D27" s="51" t="s">
        <v>322</v>
      </c>
      <c r="E27" s="52" t="s">
        <v>334</v>
      </c>
      <c r="F27" s="40" t="s">
        <v>282</v>
      </c>
      <c r="G27" s="24" t="s">
        <v>335</v>
      </c>
      <c r="H27" s="40" t="s">
        <v>336</v>
      </c>
      <c r="I27" s="40" t="s">
        <v>285</v>
      </c>
      <c r="J27" s="52" t="s">
        <v>337</v>
      </c>
    </row>
    <row r="28" ht="20.25" customHeight="1" spans="1:10">
      <c r="A28" s="23"/>
      <c r="B28" s="23"/>
      <c r="C28" s="23" t="s">
        <v>289</v>
      </c>
      <c r="D28" s="51" t="s">
        <v>290</v>
      </c>
      <c r="E28" s="52" t="s">
        <v>338</v>
      </c>
      <c r="F28" s="40" t="s">
        <v>282</v>
      </c>
      <c r="G28" s="24" t="s">
        <v>320</v>
      </c>
      <c r="H28" s="40" t="s">
        <v>300</v>
      </c>
      <c r="I28" s="40" t="s">
        <v>285</v>
      </c>
      <c r="J28" s="52" t="s">
        <v>339</v>
      </c>
    </row>
    <row r="29" ht="20.25" customHeight="1" spans="1:10">
      <c r="A29" s="23"/>
      <c r="B29" s="23"/>
      <c r="C29" s="23" t="s">
        <v>295</v>
      </c>
      <c r="D29" s="51" t="s">
        <v>296</v>
      </c>
      <c r="E29" s="52" t="s">
        <v>340</v>
      </c>
      <c r="F29" s="40" t="s">
        <v>312</v>
      </c>
      <c r="G29" s="24" t="s">
        <v>299</v>
      </c>
      <c r="H29" s="40" t="s">
        <v>300</v>
      </c>
      <c r="I29" s="40" t="s">
        <v>293</v>
      </c>
      <c r="J29" s="52" t="s">
        <v>341</v>
      </c>
    </row>
    <row r="30" ht="20.25" customHeight="1" spans="1:10">
      <c r="A30" s="23"/>
      <c r="B30" s="23"/>
      <c r="C30" s="23" t="s">
        <v>295</v>
      </c>
      <c r="D30" s="51" t="s">
        <v>296</v>
      </c>
      <c r="E30" s="52" t="s">
        <v>297</v>
      </c>
      <c r="F30" s="40" t="s">
        <v>312</v>
      </c>
      <c r="G30" s="24" t="s">
        <v>299</v>
      </c>
      <c r="H30" s="40" t="s">
        <v>300</v>
      </c>
      <c r="I30" s="40" t="s">
        <v>293</v>
      </c>
      <c r="J30" s="52" t="s">
        <v>301</v>
      </c>
    </row>
    <row r="31" ht="129" customHeight="1" spans="1:10">
      <c r="A31" s="50" t="s">
        <v>262</v>
      </c>
      <c r="B31" s="23" t="s">
        <v>342</v>
      </c>
      <c r="C31" s="23"/>
      <c r="D31" s="23"/>
      <c r="E31" s="23"/>
      <c r="F31" s="23"/>
      <c r="G31" s="23"/>
      <c r="H31" s="23"/>
      <c r="I31" s="23"/>
      <c r="J31" s="23"/>
    </row>
    <row r="32" ht="20.25" customHeight="1" spans="1:10">
      <c r="A32" s="23"/>
      <c r="B32" s="23"/>
      <c r="C32" s="23" t="s">
        <v>279</v>
      </c>
      <c r="D32" s="51" t="s">
        <v>280</v>
      </c>
      <c r="E32" s="52" t="s">
        <v>343</v>
      </c>
      <c r="F32" s="40" t="s">
        <v>282</v>
      </c>
      <c r="G32" s="24" t="s">
        <v>53</v>
      </c>
      <c r="H32" s="40" t="s">
        <v>344</v>
      </c>
      <c r="I32" s="40" t="s">
        <v>285</v>
      </c>
      <c r="J32" s="52" t="s">
        <v>345</v>
      </c>
    </row>
    <row r="33" ht="20.25" customHeight="1" spans="1:10">
      <c r="A33" s="23"/>
      <c r="B33" s="23"/>
      <c r="C33" s="23" t="s">
        <v>279</v>
      </c>
      <c r="D33" s="51" t="s">
        <v>280</v>
      </c>
      <c r="E33" s="52" t="s">
        <v>346</v>
      </c>
      <c r="F33" s="40" t="s">
        <v>282</v>
      </c>
      <c r="G33" s="24" t="s">
        <v>53</v>
      </c>
      <c r="H33" s="40" t="s">
        <v>347</v>
      </c>
      <c r="I33" s="40" t="s">
        <v>285</v>
      </c>
      <c r="J33" s="52" t="s">
        <v>348</v>
      </c>
    </row>
    <row r="34" ht="20.25" customHeight="1" spans="1:10">
      <c r="A34" s="23"/>
      <c r="B34" s="23"/>
      <c r="C34" s="23" t="s">
        <v>279</v>
      </c>
      <c r="D34" s="51" t="s">
        <v>280</v>
      </c>
      <c r="E34" s="52" t="s">
        <v>349</v>
      </c>
      <c r="F34" s="40" t="s">
        <v>282</v>
      </c>
      <c r="G34" s="24" t="s">
        <v>350</v>
      </c>
      <c r="H34" s="40" t="s">
        <v>284</v>
      </c>
      <c r="I34" s="40" t="s">
        <v>285</v>
      </c>
      <c r="J34" s="52" t="s">
        <v>351</v>
      </c>
    </row>
    <row r="35" ht="20.25" customHeight="1" spans="1:10">
      <c r="A35" s="23"/>
      <c r="B35" s="23"/>
      <c r="C35" s="23" t="s">
        <v>279</v>
      </c>
      <c r="D35" s="51" t="s">
        <v>280</v>
      </c>
      <c r="E35" s="52" t="s">
        <v>352</v>
      </c>
      <c r="F35" s="40" t="s">
        <v>282</v>
      </c>
      <c r="G35" s="24" t="s">
        <v>353</v>
      </c>
      <c r="H35" s="40" t="s">
        <v>284</v>
      </c>
      <c r="I35" s="40" t="s">
        <v>285</v>
      </c>
      <c r="J35" s="52" t="s">
        <v>354</v>
      </c>
    </row>
    <row r="36" ht="20.25" customHeight="1" spans="1:10">
      <c r="A36" s="23"/>
      <c r="B36" s="23"/>
      <c r="C36" s="23" t="s">
        <v>279</v>
      </c>
      <c r="D36" s="51" t="s">
        <v>318</v>
      </c>
      <c r="E36" s="52" t="s">
        <v>355</v>
      </c>
      <c r="F36" s="40" t="s">
        <v>282</v>
      </c>
      <c r="G36" s="24" t="s">
        <v>320</v>
      </c>
      <c r="H36" s="40" t="s">
        <v>300</v>
      </c>
      <c r="I36" s="40" t="s">
        <v>285</v>
      </c>
      <c r="J36" s="52" t="s">
        <v>356</v>
      </c>
    </row>
    <row r="37" ht="20.25" customHeight="1" spans="1:10">
      <c r="A37" s="23"/>
      <c r="B37" s="23"/>
      <c r="C37" s="23" t="s">
        <v>279</v>
      </c>
      <c r="D37" s="51" t="s">
        <v>318</v>
      </c>
      <c r="E37" s="52" t="s">
        <v>357</v>
      </c>
      <c r="F37" s="40" t="s">
        <v>282</v>
      </c>
      <c r="G37" s="24" t="s">
        <v>320</v>
      </c>
      <c r="H37" s="40" t="s">
        <v>300</v>
      </c>
      <c r="I37" s="40" t="s">
        <v>285</v>
      </c>
      <c r="J37" s="52" t="s">
        <v>358</v>
      </c>
    </row>
    <row r="38" ht="20.25" customHeight="1" spans="1:10">
      <c r="A38" s="23"/>
      <c r="B38" s="23"/>
      <c r="C38" s="23" t="s">
        <v>279</v>
      </c>
      <c r="D38" s="51" t="s">
        <v>322</v>
      </c>
      <c r="E38" s="52" t="s">
        <v>359</v>
      </c>
      <c r="F38" s="40" t="s">
        <v>282</v>
      </c>
      <c r="G38" s="24" t="s">
        <v>46</v>
      </c>
      <c r="H38" s="40" t="s">
        <v>336</v>
      </c>
      <c r="I38" s="40" t="s">
        <v>285</v>
      </c>
      <c r="J38" s="52" t="s">
        <v>360</v>
      </c>
    </row>
    <row r="39" ht="20.25" customHeight="1" spans="1:10">
      <c r="A39" s="23"/>
      <c r="B39" s="23"/>
      <c r="C39" s="23" t="s">
        <v>289</v>
      </c>
      <c r="D39" s="51" t="s">
        <v>290</v>
      </c>
      <c r="E39" s="52" t="s">
        <v>361</v>
      </c>
      <c r="F39" s="40" t="s">
        <v>312</v>
      </c>
      <c r="G39" s="24" t="s">
        <v>48</v>
      </c>
      <c r="H39" s="40" t="s">
        <v>362</v>
      </c>
      <c r="I39" s="40" t="s">
        <v>285</v>
      </c>
      <c r="J39" s="52" t="s">
        <v>363</v>
      </c>
    </row>
    <row r="40" ht="20.25" customHeight="1" spans="1:10">
      <c r="A40" s="23"/>
      <c r="B40" s="23"/>
      <c r="C40" s="23" t="s">
        <v>295</v>
      </c>
      <c r="D40" s="51" t="s">
        <v>296</v>
      </c>
      <c r="E40" s="52" t="s">
        <v>364</v>
      </c>
      <c r="F40" s="40" t="s">
        <v>312</v>
      </c>
      <c r="G40" s="24" t="s">
        <v>299</v>
      </c>
      <c r="H40" s="40" t="s">
        <v>300</v>
      </c>
      <c r="I40" s="40" t="s">
        <v>285</v>
      </c>
      <c r="J40" s="52" t="s">
        <v>365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scale="41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耳东橙</cp:lastModifiedBy>
  <dcterms:created xsi:type="dcterms:W3CDTF">2025-02-20T13:28:00Z</dcterms:created>
  <dcterms:modified xsi:type="dcterms:W3CDTF">2025-02-24T02:51:38Z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8F773AE4C4FD4E2FB66CB8CE29A9007A_12</vt:lpwstr>
  </property>
  <property fmtid="{D5CDD505-2E9C-101B-9397-08002B2CF9AE}" pid="3" name="KSOProductBuildVer">
    <vt:lpwstr>2052-12.1.0.17140</vt:lpwstr>
  </property>
</Properties>
</file>