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 concurrentCalc="0"/>
</workbook>
</file>

<file path=xl/sharedStrings.xml><?xml version="1.0" encoding="utf-8"?>
<sst xmlns="http://schemas.openxmlformats.org/spreadsheetml/2006/main" count="301">
  <si>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</si>
  <si>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</si>
  <si>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</si>
  <si>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</si>
  <si>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</si>
  <si>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</si>
  <si>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</si>
  <si>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</si>
  <si>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</si>
  <si>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</si>
  <si>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</si>
  <si>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</si>
  <si>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</si>
  <si>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</si>
  <si>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</si>
  <si>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</si>
  <si>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</si>
  <si>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</si>
  <si>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</si>
  <si>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</si>
  <si>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</si>
  <si>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</si>
  <si>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</si>
  <si>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</si>
  <si>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</si>
  <si>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</si>
  <si>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</si>
  <si>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</si>
  <si>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</si>
  <si>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</si>
  <si>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</si>
  <si>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</si>
  <si>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</si>
  <si>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</si>
  <si>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</si>
  <si>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</si>
  <si>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</si>
  <si>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</si>
  <si>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</si>
  <si>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</si>
  <si>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</si>
  <si>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</si>
  <si>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</si>
  <si>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</si>
  <si>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</si>
  <si>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</si>
  <si>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</si>
  <si>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</si>
  <si>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</si>
  <si>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</si>
  <si>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</si>
  <si>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</si>
  <si>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</si>
  <si>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</si>
  <si>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</si>
  <si>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125012</t>
  </si>
  <si>
    <t>华宁县畜牧兽医渔业中心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</si>
  <si>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</si>
  <si>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</si>
  <si>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</si>
  <si>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</si>
  <si>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</si>
  <si>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</si>
  <si>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</si>
  <si>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</si>
  <si>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</si>
  <si>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</si>
  <si>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</si>
  <si>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</si>
  <si>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</si>
  <si>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</si>
  <si>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</si>
  <si>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</si>
  <si>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</si>
  <si>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</si>
  <si>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</si>
  <si>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</si>
  <si>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</si>
  <si>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</si>
  <si>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</si>
  <si>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</si>
  <si>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</si>
  <si>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</si>
  <si>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</si>
  <si>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</si>
  <si>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</si>
  <si>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</si>
  <si>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</si>
  <si>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</si>
  <si>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</si>
  <si>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</si>
  <si>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</si>
  <si>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</si>
  <si>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</si>
  <si>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</si>
  <si>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</si>
  <si>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</si>
  <si>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</si>
  <si>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</si>
  <si>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</si>
  <si>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</si>
  <si>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</si>
  <si>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</si>
  <si>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</si>
  <si>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</si>
  <si>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</si>
  <si>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</si>
  <si>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</si>
  <si>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</si>
  <si>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</si>
  <si>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</si>
  <si>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</si>
  <si>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</si>
  <si>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</si>
  <si>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</si>
  <si>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</si>
  <si>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</si>
  <si>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</si>
  <si>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</si>
  <si>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</si>
  <si>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</si>
  <si>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</si>
  <si>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</si>
  <si>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</si>
  <si>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</si>
  <si>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</si>
  <si>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</si>
  <si>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</si>
  <si>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</si>
  <si>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</si>
  <si>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</si>
  <si>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</si>
  <si>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</si>
  <si>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</si>
  <si>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</si>
  <si>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</si>
  <si>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</si>
  <si>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</si>
  <si>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</si>
  <si>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</si>
  <si>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</si>
  <si>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</si>
  <si>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</si>
  <si>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</si>
  <si>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</si>
  <si>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</si>
  <si>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</si>
  <si>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</si>
  <si>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</si>
  <si>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530424210000000004846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</si>
  <si>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</si>
  <si>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</si>
  <si>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</si>
  <si>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</si>
  <si>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</si>
  <si>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</si>
  <si>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</si>
  <si>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530424210000000004847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</si>
  <si>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</si>
  <si>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</si>
  <si>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</si>
  <si>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</si>
  <si>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</si>
  <si>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</si>
  <si>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</si>
  <si>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</si>
  <si>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</si>
  <si>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530424210000000004848</t>
  </si>
  <si>
    <t>30113</t>
  </si>
  <si>
    <t>530424210000000004849</t>
  </si>
  <si>
    <t>对个人和家庭的补助</t>
  </si>
  <si>
    <t>30302</t>
  </si>
  <si>
    <t>退休费</t>
  </si>
  <si>
    <t>530424210000000004851</t>
  </si>
  <si>
    <t>30217</t>
  </si>
  <si>
    <t>530424210000000004853</t>
  </si>
  <si>
    <t>工会经费</t>
  </si>
  <si>
    <t>30228</t>
  </si>
  <si>
    <t>530424210000000004854</t>
  </si>
  <si>
    <t>一般公用经费</t>
  </si>
  <si>
    <t>30201</t>
  </si>
  <si>
    <t>办公费</t>
  </si>
  <si>
    <t>530424221100000303797</t>
  </si>
  <si>
    <t>福利费</t>
  </si>
  <si>
    <t>30229</t>
  </si>
  <si>
    <t>530424231100001477482</t>
  </si>
  <si>
    <t>事业人员奖励性绩效工资（省级政策）</t>
  </si>
  <si>
    <t>530424231100001477487</t>
  </si>
  <si>
    <t>培训费</t>
  </si>
  <si>
    <t>30216</t>
  </si>
  <si>
    <t>530424241100002287056</t>
  </si>
  <si>
    <t>临聘人员工资</t>
  </si>
  <si>
    <t>30199</t>
  </si>
  <si>
    <t>其他工资福利支出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</si>
  <si>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</si>
  <si>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</si>
  <si>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</si>
  <si>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</si>
  <si>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</si>
  <si>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</si>
  <si>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</si>
  <si>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机关事业单位职工遗属补助经费</t>
  </si>
  <si>
    <t>312 民生类</t>
  </si>
  <si>
    <t>530424251100003706388</t>
  </si>
  <si>
    <t>30305</t>
  </si>
  <si>
    <t>生活补助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</si>
  <si>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</si>
  <si>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</si>
  <si>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</si>
  <si>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</si>
  <si>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</si>
  <si>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</si>
  <si>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</si>
  <si>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</si>
  <si>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</si>
  <si>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</si>
  <si>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</si>
  <si>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</si>
  <si>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每个季度末，按时发放2人遗属生活困难补助，保障遗属基本生活，提高遗属生产生活质量，维护社会稳定。</t>
  </si>
  <si>
    <t>产出指标</t>
  </si>
  <si>
    <t>数量指标</t>
  </si>
  <si>
    <t>供养遗属补助人数</t>
  </si>
  <si>
    <t>=</t>
  </si>
  <si>
    <t>人</t>
  </si>
  <si>
    <t>定量指标</t>
  </si>
  <si>
    <t>反映补助人员数。</t>
  </si>
  <si>
    <t>质量指标</t>
  </si>
  <si>
    <t>获补对象准确率</t>
  </si>
  <si>
    <t>100</t>
  </si>
  <si>
    <t>%</t>
  </si>
  <si>
    <t>反映获补助对象认定的准确性情况。
获补对象准确率=抽检符合标准的补助对象数/抽检实际补助对象数*100%</t>
  </si>
  <si>
    <t>时效指标</t>
  </si>
  <si>
    <t>发放次数</t>
  </si>
  <si>
    <t>&gt;=</t>
  </si>
  <si>
    <t>次</t>
  </si>
  <si>
    <t>反映发放单位及时发放补助资金的情况。
发放及时率=在时限内发放资金/应发放资金*100%</t>
  </si>
  <si>
    <t>效益指标</t>
  </si>
  <si>
    <t>社会效益</t>
  </si>
  <si>
    <t>社会稳定</t>
  </si>
  <si>
    <t>稳定</t>
  </si>
  <si>
    <t>定性指标</t>
  </si>
  <si>
    <t>反映补助促进受助对象生产生活能力提高的情况。</t>
  </si>
  <si>
    <t>满意度指标</t>
  </si>
  <si>
    <t>服务对象满意度</t>
  </si>
  <si>
    <t>补助对象满意度</t>
  </si>
  <si>
    <t>90</t>
  </si>
  <si>
    <t>反映获补助受益对象的满意程度。</t>
  </si>
  <si>
    <t>社会公众满意度</t>
  </si>
  <si>
    <t>反映获公众的满意程度。</t>
  </si>
  <si>
    <t>预算06表</t>
  </si>
  <si>
    <t>2025年部门政府性基金预算支出预算表</t>
  </si>
  <si>
    <t>政府性基金预算支出</t>
  </si>
  <si>
    <t>备注：华宁县畜牧兽医渔业中心2025年无部门政府性基金预算。</t>
  </si>
  <si>
    <t>预算07表</t>
  </si>
  <si>
    <t>2025年部门政府采购预算表（空表）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</si>
  <si>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</si>
  <si>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</si>
  <si>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</si>
  <si>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</si>
  <si>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</si>
  <si>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</si>
  <si>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</si>
  <si>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</si>
  <si>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</si>
  <si>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</si>
  <si>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备注：华宁县畜牧兽医渔业中心2025年无部门政府采购预算。</t>
  </si>
  <si>
    <t>预算08表</t>
  </si>
  <si>
    <t>2025年部门政府购买服务预算表（空表）</t>
  </si>
  <si>
    <t>政府购买服务项目</t>
  </si>
  <si>
    <t>政府购买服务目录</t>
  </si>
  <si>
    <t>政府购买服务指导性目录代码</t>
  </si>
  <si>
    <t>备注：华宁县畜牧兽医渔业中心2025年无政府购买服务预算。</t>
  </si>
  <si>
    <t>预算09-1表</t>
  </si>
  <si>
    <t>2025年对下转移支付预算表（空表）</t>
  </si>
  <si>
    <t>单位名称（项目）</t>
  </si>
  <si>
    <t>地区</t>
  </si>
  <si>
    <t>宁州街道</t>
  </si>
  <si>
    <t>青龙镇</t>
  </si>
  <si>
    <t>盘溪镇</t>
  </si>
  <si>
    <t>华溪镇</t>
  </si>
  <si>
    <t>通红甸乡</t>
  </si>
  <si>
    <t>备注：华宁县畜牧兽医渔业中心2025年无对下转移支付预算。</t>
  </si>
  <si>
    <t>预算09-2表</t>
  </si>
  <si>
    <t>2025年对下转移支付绩效目标表（空表）</t>
  </si>
  <si>
    <t>预算10表</t>
  </si>
  <si>
    <t>2025年新增资产配置表（空表）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</si>
  <si>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</si>
  <si>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</si>
  <si>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</si>
  <si>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</si>
  <si>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</si>
  <si>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</si>
  <si>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备注：华宁县畜牧兽医渔业中心2025年无新增资产配置。</t>
  </si>
  <si>
    <t>预算11表</t>
  </si>
  <si>
    <t>2025年上级补助项目支出预算表（空表）</t>
  </si>
  <si>
    <t>上级补助</t>
  </si>
  <si>
    <t>备注：华宁县畜牧兽医渔业中心2025年无上级补助项目预算。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</si>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</sst>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>
  <numFmts count="9">
    <numFmt numFmtId="176" formatCode="yyyy\-mm\-dd"/>
    <numFmt numFmtId="177" formatCode="yyyy\-mm\-dd\ hh:mm:ss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#,##0.00;\-#,##0.00;;@"/>
    <numFmt numFmtId="179" formatCode="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top"/>
    </xf>
    <xf numFmtId="42" fontId="2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2" fillId="22" borderId="16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177" fontId="3" fillId="0" borderId="1">
      <alignment horizontal="right" vertical="center"/>
    </xf>
    <xf numFmtId="0" fontId="16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176" fontId="3" fillId="0" borderId="1">
      <alignment horizontal="right" vertical="center"/>
    </xf>
    <xf numFmtId="0" fontId="19" fillId="0" borderId="0" applyNumberFormat="0" applyFill="0" applyBorder="0" applyAlignment="0" applyProtection="0">
      <alignment vertical="center"/>
    </xf>
    <xf numFmtId="0" fontId="20" fillId="14" borderId="13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33" fillId="13" borderId="16" applyNumberFormat="0" applyAlignment="0" applyProtection="0">
      <alignment vertical="center"/>
    </xf>
    <xf numFmtId="0" fontId="22" fillId="8" borderId="10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10" fontId="3" fillId="0" borderId="1">
      <alignment horizontal="right" vertical="center"/>
    </xf>
    <xf numFmtId="0" fontId="16" fillId="2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178" fontId="3" fillId="0" borderId="1">
      <alignment horizontal="right" vertical="center"/>
    </xf>
    <xf numFmtId="49" fontId="3" fillId="0" borderId="1">
      <alignment horizontal="left" vertical="center" wrapText="1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80" fontId="3" fillId="0" borderId="1">
      <alignment horizontal="right" vertical="center"/>
    </xf>
  </cellStyleXfs>
  <cellXfs count="84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8" fontId="3" fillId="0" borderId="1" xfId="54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49" fontId="9" fillId="0" borderId="0" xfId="53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49" fontId="9" fillId="0" borderId="2" xfId="53" applyNumberFormat="1" applyFont="1" applyBorder="1" applyAlignment="1">
      <alignment horizontal="center" vertical="center" wrapText="1"/>
    </xf>
    <xf numFmtId="49" fontId="9" fillId="0" borderId="3" xfId="53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9" fillId="0" borderId="6" xfId="53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0" fillId="0" borderId="0" xfId="0" applyFont="1" applyBorder="1">
      <alignment vertical="top"/>
    </xf>
    <xf numFmtId="49" fontId="1" fillId="0" borderId="0" xfId="53" applyNumberFormat="1" applyFont="1" applyBorder="1" applyAlignment="1">
      <alignment horizontal="center" vertical="center" wrapText="1"/>
    </xf>
    <xf numFmtId="49" fontId="4" fillId="0" borderId="0" xfId="53" applyNumberFormat="1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1" fillId="0" borderId="0" xfId="53" applyNumberFormat="1" applyFont="1" applyBorder="1" applyAlignment="1">
      <alignment horizontal="right" vertical="center" wrapText="1"/>
    </xf>
    <xf numFmtId="0" fontId="3" fillId="0" borderId="1" xfId="53" applyNumberFormat="1" applyFont="1" applyBorder="1">
      <alignment horizontal="left" vertical="center" wrapText="1"/>
    </xf>
    <xf numFmtId="178" fontId="3" fillId="0" borderId="1" xfId="53" applyNumberFormat="1" applyFont="1" applyBorder="1" applyAlignment="1">
      <alignment horizontal="right" vertical="center" wrapText="1"/>
    </xf>
    <xf numFmtId="178" fontId="3" fillId="0" borderId="1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right" vertical="center"/>
    </xf>
    <xf numFmtId="49" fontId="3" fillId="0" borderId="1" xfId="53" applyNumberFormat="1" applyFont="1" applyBorder="1" applyAlignment="1">
      <alignment horizontal="left" vertical="center" wrapText="1" indent="1"/>
    </xf>
    <xf numFmtId="178" fontId="3" fillId="0" borderId="1" xfId="0" applyNumberFormat="1" applyFont="1" applyBorder="1" applyAlignment="1">
      <alignment horizontal="left" vertical="center" wrapText="1"/>
    </xf>
    <xf numFmtId="178" fontId="3" fillId="0" borderId="1" xfId="53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23"/>
  <sheetViews>
    <sheetView showZeros="0" zoomScale="130" zoomScaleNormal="130" workbookViewId="0">
      <pane ySplit="1" topLeftCell="A2" activePane="bottomLeft" state="frozen"/>
      <selection/>
      <selection pane="bottomLeft" activeCell="G23" sqref="G23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"单位名称："&amp;"华宁县畜牧兽医渔业中心"</f>
        <v>单位名称：华宁县畜牧兽医渔业中心</v>
      </c>
      <c r="B4" s="5"/>
      <c r="C4" s="71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4188026.93</v>
      </c>
      <c r="C8" s="15" t="str">
        <f>"一"&amp;"、"&amp;"社会保障和就业支出"</f>
        <v>一、社会保障和就业支出</v>
      </c>
      <c r="D8" s="17">
        <v>687288.32</v>
      </c>
    </row>
    <row r="9" ht="22.5" customHeight="1" spans="1:4">
      <c r="A9" s="15" t="s">
        <v>9</v>
      </c>
      <c r="B9" s="17"/>
      <c r="C9" s="15" t="str">
        <f>"二"&amp;"、"&amp;"卫生健康支出"</f>
        <v>二、卫生健康支出</v>
      </c>
      <c r="D9" s="17">
        <v>374379.4</v>
      </c>
    </row>
    <row r="10" ht="22.5" customHeight="1" spans="1:4">
      <c r="A10" s="15" t="s">
        <v>10</v>
      </c>
      <c r="B10" s="17"/>
      <c r="C10" s="15" t="str">
        <f>"三"&amp;"、"&amp;"农林水支出"</f>
        <v>三、农林水支出</v>
      </c>
      <c r="D10" s="17">
        <v>2816591.21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309768</v>
      </c>
    </row>
    <row r="12" ht="22.5" customHeight="1" spans="1:4">
      <c r="A12" s="15" t="s">
        <v>12</v>
      </c>
      <c r="B12" s="17"/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72" t="s">
        <v>16</v>
      </c>
      <c r="B16" s="17"/>
      <c r="C16" s="75"/>
      <c r="D16" s="17"/>
    </row>
    <row r="17" ht="22.5" customHeight="1" spans="1:4">
      <c r="A17" s="72" t="s">
        <v>17</v>
      </c>
      <c r="B17" s="17"/>
      <c r="C17" s="75"/>
      <c r="D17" s="17"/>
    </row>
    <row r="18" ht="22.5" customHeight="1" spans="1:4">
      <c r="A18" s="72"/>
      <c r="B18" s="17"/>
      <c r="C18" s="75"/>
      <c r="D18" s="17"/>
    </row>
    <row r="19" ht="22.5" customHeight="1" spans="1:4">
      <c r="A19" s="73" t="s">
        <v>18</v>
      </c>
      <c r="B19" s="74">
        <v>4188026.93</v>
      </c>
      <c r="C19" s="75" t="s">
        <v>19</v>
      </c>
      <c r="D19" s="74">
        <v>4188026.93</v>
      </c>
    </row>
    <row r="20" ht="22.5" customHeight="1" spans="1:4">
      <c r="A20" s="82" t="s">
        <v>20</v>
      </c>
      <c r="B20" s="17"/>
      <c r="C20" s="83" t="s">
        <v>21</v>
      </c>
      <c r="D20" s="54"/>
    </row>
    <row r="21" ht="22.5" customHeight="1" spans="1:4">
      <c r="A21" s="72" t="s">
        <v>22</v>
      </c>
      <c r="B21" s="74"/>
      <c r="C21" s="72" t="s">
        <v>22</v>
      </c>
      <c r="D21" s="74"/>
    </row>
    <row r="22" ht="22.5" customHeight="1" spans="1:4">
      <c r="A22" s="72" t="s">
        <v>23</v>
      </c>
      <c r="B22" s="74"/>
      <c r="C22" s="72" t="s">
        <v>24</v>
      </c>
      <c r="D22" s="74"/>
    </row>
    <row r="23" ht="22.5" customHeight="1" spans="1:4">
      <c r="A23" s="73" t="s">
        <v>25</v>
      </c>
      <c r="B23" s="74">
        <v>4188026.93</v>
      </c>
      <c r="C23" s="75" t="s">
        <v>26</v>
      </c>
      <c r="D23" s="74">
        <v>4188026.93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1388888888889" right="0.751388888888889" top="1" bottom="1" header="0.5" footer="0.5"/>
  <pageSetup paperSize="1" scale="86" pageOrder="overThenDown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8" t="s">
        <v>249</v>
      </c>
    </row>
    <row r="3" ht="37.5" customHeight="1" spans="1:6">
      <c r="A3" s="4" t="s">
        <v>250</v>
      </c>
      <c r="B3" s="4"/>
      <c r="C3" s="4"/>
      <c r="D3" s="4"/>
      <c r="E3" s="4"/>
      <c r="F3" s="4"/>
    </row>
    <row r="4" ht="18.75" customHeight="1" spans="1:6">
      <c r="A4" s="49" t="str">
        <f>"单位名称："&amp;"华宁县畜牧兽医渔业中心"</f>
        <v>单位名称：华宁县畜牧兽医渔业中心</v>
      </c>
      <c r="B4" s="49"/>
      <c r="C4" s="49"/>
      <c r="D4" s="50"/>
      <c r="E4" s="50"/>
      <c r="F4" s="51" t="s">
        <v>29</v>
      </c>
    </row>
    <row r="5" ht="18.75" customHeight="1" spans="1:6">
      <c r="A5" s="13" t="s">
        <v>133</v>
      </c>
      <c r="B5" s="13" t="s">
        <v>59</v>
      </c>
      <c r="C5" s="13" t="s">
        <v>60</v>
      </c>
      <c r="D5" s="52" t="s">
        <v>251</v>
      </c>
      <c r="E5" s="52"/>
      <c r="F5" s="52"/>
    </row>
    <row r="6" ht="18.75" customHeight="1" spans="1:6">
      <c r="A6" s="13" t="s">
        <v>59</v>
      </c>
      <c r="B6" s="13" t="s">
        <v>59</v>
      </c>
      <c r="C6" s="13" t="s">
        <v>60</v>
      </c>
      <c r="D6" s="52" t="s">
        <v>34</v>
      </c>
      <c r="E6" s="52" t="s">
        <v>63</v>
      </c>
      <c r="F6" s="52" t="s">
        <v>64</v>
      </c>
    </row>
    <row r="7" ht="18.75" customHeight="1" spans="1:6">
      <c r="A7" s="14" t="s">
        <v>46</v>
      </c>
      <c r="B7" s="14">
        <v>2</v>
      </c>
      <c r="C7" s="14">
        <v>3</v>
      </c>
      <c r="D7" s="14" t="s">
        <v>49</v>
      </c>
      <c r="E7" s="14" t="s">
        <v>50</v>
      </c>
      <c r="F7" s="14" t="s">
        <v>51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53" t="s">
        <v>105</v>
      </c>
      <c r="B9" s="53"/>
      <c r="C9" s="53"/>
      <c r="D9" s="54"/>
      <c r="E9" s="54"/>
      <c r="F9" s="54"/>
    </row>
    <row r="10" customHeight="1" spans="1:1">
      <c r="A10" t="s">
        <v>252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1388888888889" right="0.751388888888889" top="1" bottom="1" header="0.5" footer="0.5"/>
  <pageSetup paperSize="1" scale="89" pageOrder="overThenDown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Q12"/>
  <sheetViews>
    <sheetView showZeros="0" workbookViewId="0">
      <pane ySplit="1" topLeftCell="A2" activePane="bottomLeft" state="frozen"/>
      <selection/>
      <selection pane="bottomLeft" activeCell="C27" sqref="C27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s="35" customFormat="1" customHeight="1" spans="1:17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customHeight="1" spans="1:17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20" t="s">
        <v>253</v>
      </c>
    </row>
    <row r="3" ht="45" customHeight="1" spans="1:17">
      <c r="A3" s="37" t="s">
        <v>254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46"/>
      <c r="O3" s="46"/>
      <c r="P3" s="46"/>
      <c r="Q3" s="46"/>
    </row>
    <row r="4" ht="20.25" customHeight="1" spans="1:17">
      <c r="A4" s="19" t="str">
        <f>"单位名称："&amp;"华宁县畜牧兽医渔业中心"</f>
        <v>单位名称：华宁县畜牧兽医渔业中心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29</v>
      </c>
    </row>
    <row r="5" ht="20.25" customHeight="1" spans="1:17">
      <c r="A5" s="22" t="s">
        <v>255</v>
      </c>
      <c r="B5" s="22" t="s">
        <v>256</v>
      </c>
      <c r="C5" s="22" t="s">
        <v>257</v>
      </c>
      <c r="D5" s="22" t="s">
        <v>258</v>
      </c>
      <c r="E5" s="22" t="s">
        <v>259</v>
      </c>
      <c r="F5" s="22" t="s">
        <v>260</v>
      </c>
      <c r="G5" s="22" t="s">
        <v>140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261</v>
      </c>
      <c r="B6" s="22" t="s">
        <v>256</v>
      </c>
      <c r="C6" s="22" t="s">
        <v>257</v>
      </c>
      <c r="D6" s="22" t="s">
        <v>258</v>
      </c>
      <c r="E6" s="22" t="s">
        <v>259</v>
      </c>
      <c r="F6" s="22" t="s">
        <v>260</v>
      </c>
      <c r="G6" s="22" t="s">
        <v>32</v>
      </c>
      <c r="H6" s="22" t="s">
        <v>35</v>
      </c>
      <c r="I6" s="22" t="s">
        <v>262</v>
      </c>
      <c r="J6" s="22" t="s">
        <v>263</v>
      </c>
      <c r="K6" s="22" t="s">
        <v>38</v>
      </c>
      <c r="L6" s="22" t="s">
        <v>264</v>
      </c>
      <c r="M6" s="22" t="s">
        <v>62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34</v>
      </c>
      <c r="I7" s="22"/>
      <c r="J7" s="22"/>
      <c r="K7" s="22"/>
      <c r="L7" s="22" t="s">
        <v>34</v>
      </c>
      <c r="M7" s="22" t="s">
        <v>41</v>
      </c>
      <c r="N7" s="22" t="s">
        <v>42</v>
      </c>
      <c r="O7" s="47" t="s">
        <v>43</v>
      </c>
      <c r="P7" s="47" t="s">
        <v>44</v>
      </c>
      <c r="Q7" s="47" t="s">
        <v>45</v>
      </c>
    </row>
    <row r="8" ht="20.25" customHeight="1" spans="1:17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9">
        <v>11</v>
      </c>
      <c r="L8" s="39">
        <v>12</v>
      </c>
      <c r="M8" s="39">
        <v>13</v>
      </c>
      <c r="N8" s="39">
        <v>14</v>
      </c>
      <c r="O8" s="39">
        <v>15</v>
      </c>
      <c r="P8" s="39">
        <v>16</v>
      </c>
      <c r="Q8" s="39">
        <v>17</v>
      </c>
    </row>
    <row r="9" ht="20.25" customHeight="1" spans="1:17">
      <c r="A9" s="43"/>
      <c r="B9" s="23"/>
      <c r="C9" s="23"/>
      <c r="D9" s="44"/>
      <c r="E9" s="44"/>
      <c r="F9" s="44"/>
      <c r="G9" s="44"/>
      <c r="H9" s="44"/>
      <c r="I9" s="44"/>
      <c r="J9" s="40"/>
      <c r="K9" s="40"/>
      <c r="L9" s="44"/>
      <c r="M9" s="44"/>
      <c r="N9" s="44"/>
      <c r="O9" s="44"/>
      <c r="P9" s="44"/>
      <c r="Q9" s="44"/>
    </row>
    <row r="10" ht="20.25" customHeight="1" spans="1:17">
      <c r="A10" s="23"/>
      <c r="B10" s="23"/>
      <c r="C10" s="23"/>
      <c r="D10" s="45"/>
      <c r="E10" s="24"/>
      <c r="F10" s="44"/>
      <c r="G10" s="44"/>
      <c r="H10" s="40"/>
      <c r="I10" s="40"/>
      <c r="J10" s="40"/>
      <c r="K10" s="40"/>
      <c r="L10" s="44"/>
      <c r="M10" s="44"/>
      <c r="N10" s="44"/>
      <c r="O10" s="44"/>
      <c r="P10" s="44"/>
      <c r="Q10" s="44"/>
    </row>
    <row r="11" ht="20.25" customHeight="1" spans="1:17">
      <c r="A11" s="24" t="s">
        <v>32</v>
      </c>
      <c r="B11" s="24"/>
      <c r="C11" s="24"/>
      <c r="D11" s="45"/>
      <c r="E11" s="45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</row>
    <row r="12" customHeight="1" spans="1:1">
      <c r="A12" t="s">
        <v>265</v>
      </c>
    </row>
  </sheetData>
  <mergeCells count="17">
    <mergeCell ref="A2:M2"/>
    <mergeCell ref="A3:Q3"/>
    <mergeCell ref="A4:M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1388888888889" right="0.751388888888889" top="1" bottom="1" header="0.5" footer="0.5"/>
  <pageSetup paperSize="1" scale="38" pageOrder="overThenDown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s="35" customFormat="1" customHeight="1" spans="1:14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266</v>
      </c>
    </row>
    <row r="3" ht="45" customHeight="1" spans="1:14">
      <c r="A3" s="37" t="s">
        <v>267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ht="20.25" customHeight="1" spans="1:14">
      <c r="A4" s="19" t="str">
        <f>"单位名称："&amp;"华宁县畜牧兽医渔业中心"</f>
        <v>单位名称：华宁县畜牧兽医渔业中心</v>
      </c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 t="s">
        <v>29</v>
      </c>
    </row>
    <row r="5" ht="27.15" customHeight="1" spans="1:14">
      <c r="A5" s="38" t="s">
        <v>255</v>
      </c>
      <c r="B5" s="38" t="s">
        <v>268</v>
      </c>
      <c r="C5" s="38" t="s">
        <v>269</v>
      </c>
      <c r="D5" s="38" t="s">
        <v>140</v>
      </c>
      <c r="E5" s="38"/>
      <c r="F5" s="38"/>
      <c r="G5" s="38"/>
      <c r="H5" s="38"/>
      <c r="I5" s="38"/>
      <c r="J5" s="38"/>
      <c r="K5" s="38"/>
      <c r="L5" s="38"/>
      <c r="M5" s="38"/>
      <c r="N5" s="38"/>
    </row>
    <row r="6" ht="23.4" customHeight="1" spans="1:14">
      <c r="A6" s="38" t="s">
        <v>261</v>
      </c>
      <c r="B6" s="38"/>
      <c r="C6" s="38" t="s">
        <v>270</v>
      </c>
      <c r="D6" s="38" t="s">
        <v>32</v>
      </c>
      <c r="E6" s="38" t="s">
        <v>35</v>
      </c>
      <c r="F6" s="38" t="s">
        <v>262</v>
      </c>
      <c r="G6" s="38" t="s">
        <v>263</v>
      </c>
      <c r="H6" s="38" t="s">
        <v>38</v>
      </c>
      <c r="I6" s="38" t="s">
        <v>264</v>
      </c>
      <c r="J6" s="38"/>
      <c r="K6" s="38"/>
      <c r="L6" s="38"/>
      <c r="M6" s="38"/>
      <c r="N6" s="38"/>
    </row>
    <row r="7" ht="28.65" customHeight="1" spans="1:14">
      <c r="A7" s="38"/>
      <c r="B7" s="38"/>
      <c r="C7" s="38"/>
      <c r="D7" s="38"/>
      <c r="E7" s="38" t="s">
        <v>34</v>
      </c>
      <c r="F7" s="38"/>
      <c r="G7" s="38"/>
      <c r="H7" s="38"/>
      <c r="I7" s="38" t="s">
        <v>34</v>
      </c>
      <c r="J7" s="38" t="s">
        <v>41</v>
      </c>
      <c r="K7" s="38" t="s">
        <v>42</v>
      </c>
      <c r="L7" s="41" t="s">
        <v>43</v>
      </c>
      <c r="M7" s="41" t="s">
        <v>44</v>
      </c>
      <c r="N7" s="41" t="s">
        <v>45</v>
      </c>
    </row>
    <row r="8" ht="20.25" customHeight="1" spans="1:14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9">
        <v>11</v>
      </c>
      <c r="L8" s="39">
        <v>12</v>
      </c>
      <c r="M8" s="39">
        <v>13</v>
      </c>
      <c r="N8" s="39">
        <v>14</v>
      </c>
    </row>
    <row r="9" ht="20.25" customHeight="1" spans="1:14">
      <c r="A9" s="23"/>
      <c r="B9" s="23"/>
      <c r="C9" s="23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ht="20.25" customHeight="1" spans="1:14">
      <c r="A10" s="23"/>
      <c r="B10" s="23"/>
      <c r="C10" s="23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ht="20.25" customHeight="1" spans="1:14">
      <c r="A11" s="24" t="s">
        <v>32</v>
      </c>
      <c r="B11" s="24"/>
      <c r="C11" s="24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customHeight="1" spans="1:1">
      <c r="A12" t="s">
        <v>271</v>
      </c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1388888888889" right="0.751388888888889" top="1" bottom="1" header="0.5" footer="0.5"/>
  <pageSetup paperSize="1" scale="45" pageOrder="overThenDown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" defaultRowHeight="15" customHeight="1"/>
  <cols>
    <col min="1" max="1" width="37.1416666666667" customWidth="1"/>
    <col min="2" max="9" width="17.141666666666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24.15" customHeight="1" spans="1:9">
      <c r="A2" s="19"/>
      <c r="B2" s="19"/>
      <c r="C2" s="19"/>
      <c r="D2" s="19"/>
      <c r="E2" s="19"/>
      <c r="F2" s="19"/>
      <c r="G2" s="19"/>
      <c r="H2" s="19"/>
      <c r="I2" s="20" t="s">
        <v>272</v>
      </c>
    </row>
    <row r="3" ht="45.15" customHeight="1" spans="1:9">
      <c r="A3" s="28" t="s">
        <v>273</v>
      </c>
      <c r="B3" s="29"/>
      <c r="C3" s="29"/>
      <c r="D3" s="29"/>
      <c r="E3" s="29"/>
      <c r="F3" s="29"/>
      <c r="G3" s="29"/>
      <c r="H3" s="29"/>
      <c r="I3" s="33"/>
    </row>
    <row r="4" ht="18.75" customHeight="1" spans="1:9">
      <c r="A4" s="19" t="str">
        <f>"单位名称："&amp;"华宁县畜牧兽医渔业中心"</f>
        <v>单位名称：华宁县畜牧兽医渔业中心</v>
      </c>
      <c r="B4" s="19"/>
      <c r="C4" s="19"/>
      <c r="D4" s="19"/>
      <c r="E4" s="19"/>
      <c r="F4" s="19"/>
      <c r="G4" s="19"/>
      <c r="H4" s="19"/>
      <c r="I4" s="20" t="s">
        <v>29</v>
      </c>
    </row>
    <row r="5" ht="22.5" customHeight="1" spans="1:9">
      <c r="A5" s="30" t="s">
        <v>274</v>
      </c>
      <c r="B5" s="30" t="s">
        <v>140</v>
      </c>
      <c r="C5" s="30"/>
      <c r="D5" s="30"/>
      <c r="E5" s="31" t="s">
        <v>275</v>
      </c>
      <c r="F5" s="32"/>
      <c r="G5" s="32"/>
      <c r="H5" s="32"/>
      <c r="I5" s="34"/>
    </row>
    <row r="6" ht="22.5" customHeight="1" spans="1:9">
      <c r="A6" s="30"/>
      <c r="B6" s="30" t="s">
        <v>32</v>
      </c>
      <c r="C6" s="30" t="s">
        <v>35</v>
      </c>
      <c r="D6" s="30" t="s">
        <v>262</v>
      </c>
      <c r="E6" s="30" t="s">
        <v>276</v>
      </c>
      <c r="F6" s="30" t="s">
        <v>277</v>
      </c>
      <c r="G6" s="30" t="s">
        <v>278</v>
      </c>
      <c r="H6" s="30" t="s">
        <v>279</v>
      </c>
      <c r="I6" s="30" t="s">
        <v>280</v>
      </c>
    </row>
    <row r="7" ht="18.75" customHeight="1" spans="1:9">
      <c r="A7" s="24" t="s">
        <v>46</v>
      </c>
      <c r="B7" s="24" t="s">
        <v>47</v>
      </c>
      <c r="C7" s="24" t="s">
        <v>48</v>
      </c>
      <c r="D7" s="24" t="s">
        <v>49</v>
      </c>
      <c r="E7" s="24" t="s">
        <v>50</v>
      </c>
      <c r="F7" s="24" t="s">
        <v>51</v>
      </c>
      <c r="G7" s="24" t="s">
        <v>52</v>
      </c>
      <c r="H7" s="24" t="s">
        <v>53</v>
      </c>
      <c r="I7" s="24" t="s">
        <v>54</v>
      </c>
    </row>
    <row r="8" ht="18.75" customHeight="1" spans="1:9">
      <c r="A8" s="23"/>
      <c r="B8" s="23"/>
      <c r="C8" s="23"/>
      <c r="D8" s="23"/>
      <c r="E8" s="23"/>
      <c r="F8" s="23"/>
      <c r="G8" s="23"/>
      <c r="H8" s="23"/>
      <c r="I8" s="23"/>
    </row>
    <row r="9" ht="18.75" customHeight="1" spans="1:9">
      <c r="A9" s="24"/>
      <c r="B9" s="23"/>
      <c r="C9" s="23"/>
      <c r="D9" s="23"/>
      <c r="E9" s="23"/>
      <c r="F9" s="23"/>
      <c r="G9" s="23"/>
      <c r="H9" s="23"/>
      <c r="I9" s="23"/>
    </row>
    <row r="10" customHeight="1" spans="1:1">
      <c r="A10" t="s">
        <v>281</v>
      </c>
    </row>
  </sheetData>
  <mergeCells count="5">
    <mergeCell ref="A3:I3"/>
    <mergeCell ref="A4:C4"/>
    <mergeCell ref="B5:D5"/>
    <mergeCell ref="E5:I5"/>
    <mergeCell ref="A5:A6"/>
  </mergeCells>
  <pageMargins left="0.751388888888889" right="0.751388888888889" top="1" bottom="1" header="0.5" footer="0.5"/>
  <pageSetup paperSize="1" scale="71" pageOrder="overThenDown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282</v>
      </c>
    </row>
    <row r="3" ht="52.05" customHeight="1" spans="1:10">
      <c r="A3" s="25" t="s">
        <v>283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tr">
        <f>"单位名称："&amp;"华宁县畜牧兽医渔业中心"</f>
        <v>单位名称：华宁县畜牧兽医渔业中心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208</v>
      </c>
      <c r="B5" s="22" t="s">
        <v>209</v>
      </c>
      <c r="C5" s="22" t="s">
        <v>210</v>
      </c>
      <c r="D5" s="22" t="s">
        <v>211</v>
      </c>
      <c r="E5" s="22" t="s">
        <v>212</v>
      </c>
      <c r="F5" s="22" t="s">
        <v>213</v>
      </c>
      <c r="G5" s="22" t="s">
        <v>214</v>
      </c>
      <c r="H5" s="22" t="s">
        <v>215</v>
      </c>
      <c r="I5" s="22" t="s">
        <v>216</v>
      </c>
      <c r="J5" s="22" t="s">
        <v>217</v>
      </c>
    </row>
    <row r="6" ht="18.75" customHeight="1" spans="1:10">
      <c r="A6" s="22" t="s">
        <v>46</v>
      </c>
      <c r="B6" s="22" t="s">
        <v>47</v>
      </c>
      <c r="C6" s="22" t="s">
        <v>48</v>
      </c>
      <c r="D6" s="22" t="s">
        <v>49</v>
      </c>
      <c r="E6" s="22" t="s">
        <v>50</v>
      </c>
      <c r="F6" s="22" t="s">
        <v>51</v>
      </c>
      <c r="G6" s="22" t="s">
        <v>52</v>
      </c>
      <c r="H6" s="22" t="s">
        <v>53</v>
      </c>
      <c r="I6" s="22" t="s">
        <v>54</v>
      </c>
      <c r="J6" s="22" t="s">
        <v>70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281</v>
      </c>
    </row>
  </sheetData>
  <mergeCells count="2">
    <mergeCell ref="A3:J3"/>
    <mergeCell ref="A4:C4"/>
  </mergeCells>
  <pageMargins left="0.751388888888889" right="0.751388888888889" top="1" bottom="1" header="0.5" footer="0.5"/>
  <pageSetup paperSize="1" scale="43" pageOrder="overThenDown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H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284</v>
      </c>
    </row>
    <row r="3" ht="41.4" customHeight="1" spans="1:8">
      <c r="A3" s="21" t="s">
        <v>285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"单位名称："&amp;"华宁县畜牧兽医渔业中心"</f>
        <v>单位名称：华宁县畜牧兽医渔业中心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133</v>
      </c>
      <c r="B5" s="22" t="s">
        <v>286</v>
      </c>
      <c r="C5" s="22" t="s">
        <v>287</v>
      </c>
      <c r="D5" s="22" t="s">
        <v>288</v>
      </c>
      <c r="E5" s="22" t="s">
        <v>258</v>
      </c>
      <c r="F5" s="22" t="s">
        <v>289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259</v>
      </c>
      <c r="G6" s="22" t="s">
        <v>290</v>
      </c>
      <c r="H6" s="22" t="s">
        <v>291</v>
      </c>
    </row>
    <row r="7" ht="18.75" customHeight="1" spans="1:8">
      <c r="A7" s="22" t="s">
        <v>46</v>
      </c>
      <c r="B7" s="22" t="s">
        <v>47</v>
      </c>
      <c r="C7" s="22" t="s">
        <v>48</v>
      </c>
      <c r="D7" s="22" t="s">
        <v>49</v>
      </c>
      <c r="E7" s="22" t="s">
        <v>50</v>
      </c>
      <c r="F7" s="22" t="s">
        <v>51</v>
      </c>
      <c r="G7" s="22" t="s">
        <v>52</v>
      </c>
      <c r="H7" s="22" t="s">
        <v>53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  <row r="9" customHeight="1" spans="1:1">
      <c r="A9" t="s">
        <v>292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1388888888889" right="0.751388888888889" top="1" bottom="1" header="0.5" footer="0.5"/>
  <pageSetup paperSize="1" scale="54" pageOrder="overThenDown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293</v>
      </c>
    </row>
    <row r="3" ht="45" customHeight="1" spans="1:11">
      <c r="A3" s="4" t="s">
        <v>294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"单位名称："&amp;"华宁县畜牧兽医渔业中心"</f>
        <v>单位名称：华宁县畜牧兽医渔业中心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196</v>
      </c>
      <c r="B5" s="13" t="s">
        <v>135</v>
      </c>
      <c r="C5" s="13" t="s">
        <v>197</v>
      </c>
      <c r="D5" s="13" t="s">
        <v>136</v>
      </c>
      <c r="E5" s="13" t="s">
        <v>137</v>
      </c>
      <c r="F5" s="13" t="s">
        <v>198</v>
      </c>
      <c r="G5" s="13" t="s">
        <v>139</v>
      </c>
      <c r="H5" s="13" t="s">
        <v>32</v>
      </c>
      <c r="I5" s="13" t="s">
        <v>295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t="s">
        <v>296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1388888888889" right="0.751388888888889" top="1" bottom="1" header="0.5" footer="0.5"/>
  <pageSetup paperSize="1" scale="51" pageOrder="overThenDown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10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297</v>
      </c>
    </row>
    <row r="3" ht="45" customHeight="1" spans="1:7">
      <c r="A3" s="4" t="s">
        <v>298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"单位名称："&amp;"华宁县畜牧兽医渔业中心"</f>
        <v>单位名称：华宁县畜牧兽医渔业中心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197</v>
      </c>
      <c r="B5" s="7" t="s">
        <v>196</v>
      </c>
      <c r="C5" s="7" t="s">
        <v>135</v>
      </c>
      <c r="D5" s="7" t="s">
        <v>299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56</v>
      </c>
      <c r="B9" s="9" t="s">
        <v>202</v>
      </c>
      <c r="C9" s="10" t="s">
        <v>201</v>
      </c>
      <c r="D9" s="9" t="s">
        <v>300</v>
      </c>
      <c r="E9" s="11">
        <v>16632</v>
      </c>
      <c r="F9" s="11"/>
      <c r="G9" s="11"/>
    </row>
    <row r="10" ht="20.25" customHeight="1" spans="1:7">
      <c r="A10" s="12" t="s">
        <v>32</v>
      </c>
      <c r="B10" s="12"/>
      <c r="C10" s="12"/>
      <c r="D10" s="12"/>
      <c r="E10" s="11">
        <v>16632</v>
      </c>
      <c r="F10" s="11"/>
      <c r="G10" s="11"/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ageMargins left="0.751388888888889" right="0.751388888888889" top="1" bottom="1" header="0.5" footer="0.5"/>
  <pageSetup paperSize="1" scale="74" pageOrder="overThenDown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Q29" sqref="Q29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"单位名称："&amp;"华宁县畜牧兽医渔业中心"</f>
        <v>单位名称：华宁县畜牧兽医渔业中心</v>
      </c>
      <c r="B4" s="5"/>
      <c r="C4" s="5"/>
      <c r="D4" s="5"/>
      <c r="E4" s="59"/>
      <c r="F4" s="59"/>
      <c r="G4" s="59"/>
      <c r="H4" s="59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76" t="s">
        <v>31</v>
      </c>
      <c r="C5" s="76" t="s">
        <v>32</v>
      </c>
      <c r="D5" s="76" t="s">
        <v>33</v>
      </c>
      <c r="E5" s="76"/>
      <c r="F5" s="76"/>
      <c r="G5" s="76"/>
      <c r="H5" s="76"/>
      <c r="I5" s="76"/>
      <c r="J5" s="79"/>
      <c r="K5" s="79"/>
      <c r="L5" s="79"/>
      <c r="M5" s="79"/>
      <c r="N5" s="79"/>
      <c r="O5" s="76" t="s">
        <v>20</v>
      </c>
      <c r="P5" s="76"/>
      <c r="Q5" s="76"/>
      <c r="R5" s="76"/>
      <c r="S5" s="76"/>
    </row>
    <row r="6" ht="18.75" customHeight="1" spans="1:19">
      <c r="A6" s="13"/>
      <c r="B6" s="76"/>
      <c r="C6" s="76"/>
      <c r="D6" s="77" t="s">
        <v>34</v>
      </c>
      <c r="E6" s="77" t="s">
        <v>35</v>
      </c>
      <c r="F6" s="77" t="s">
        <v>36</v>
      </c>
      <c r="G6" s="77" t="s">
        <v>37</v>
      </c>
      <c r="H6" s="77" t="s">
        <v>38</v>
      </c>
      <c r="I6" s="80" t="s">
        <v>39</v>
      </c>
      <c r="J6" s="81"/>
      <c r="K6" s="81"/>
      <c r="L6" s="81"/>
      <c r="M6" s="81"/>
      <c r="N6" s="81"/>
      <c r="O6" s="80" t="s">
        <v>34</v>
      </c>
      <c r="P6" s="80" t="s">
        <v>35</v>
      </c>
      <c r="Q6" s="80" t="s">
        <v>36</v>
      </c>
      <c r="R6" s="80" t="s">
        <v>37</v>
      </c>
      <c r="S6" s="77" t="s">
        <v>40</v>
      </c>
    </row>
    <row r="7" ht="18.75" customHeight="1" spans="1:19">
      <c r="A7" s="13"/>
      <c r="B7" s="76"/>
      <c r="C7" s="76"/>
      <c r="D7" s="77"/>
      <c r="E7" s="77"/>
      <c r="F7" s="77"/>
      <c r="G7" s="77"/>
      <c r="H7" s="77"/>
      <c r="I7" s="80" t="s">
        <v>34</v>
      </c>
      <c r="J7" s="80" t="s">
        <v>41</v>
      </c>
      <c r="K7" s="80" t="s">
        <v>42</v>
      </c>
      <c r="L7" s="80" t="s">
        <v>43</v>
      </c>
      <c r="M7" s="80" t="s">
        <v>44</v>
      </c>
      <c r="N7" s="80" t="s">
        <v>45</v>
      </c>
      <c r="O7" s="80"/>
      <c r="P7" s="80"/>
      <c r="Q7" s="80"/>
      <c r="R7" s="80"/>
      <c r="S7" s="77"/>
    </row>
    <row r="8" ht="18.75" customHeight="1" spans="1:19">
      <c r="A8" s="78" t="s">
        <v>46</v>
      </c>
      <c r="B8" s="14" t="s">
        <v>47</v>
      </c>
      <c r="C8" s="14" t="s">
        <v>48</v>
      </c>
      <c r="D8" s="14" t="s">
        <v>49</v>
      </c>
      <c r="E8" s="78" t="s">
        <v>50</v>
      </c>
      <c r="F8" s="14" t="s">
        <v>51</v>
      </c>
      <c r="G8" s="14" t="s">
        <v>52</v>
      </c>
      <c r="H8" s="78" t="s">
        <v>53</v>
      </c>
      <c r="I8" s="14" t="s">
        <v>54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55</v>
      </c>
      <c r="B9" s="16" t="s">
        <v>56</v>
      </c>
      <c r="C9" s="17">
        <v>4188026.93</v>
      </c>
      <c r="D9" s="17">
        <v>4188026.93</v>
      </c>
      <c r="E9" s="17">
        <v>4188026.93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ht="20.25" customHeight="1" spans="1:19">
      <c r="A10" s="53" t="s">
        <v>32</v>
      </c>
      <c r="B10" s="53"/>
      <c r="C10" s="17">
        <v>4188026.93</v>
      </c>
      <c r="D10" s="17">
        <v>4188026.93</v>
      </c>
      <c r="E10" s="17">
        <v>4188026.93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1388888888889" right="0.751388888888889" top="1" bottom="1" header="0.5" footer="0.5"/>
  <pageSetup paperSize="1" scale="35" pageOrder="overThenDown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O25"/>
  <sheetViews>
    <sheetView showZeros="0" workbookViewId="0">
      <pane ySplit="1" topLeftCell="A2" activePane="bottomLeft" state="frozen"/>
      <selection/>
      <selection pane="bottomLeft" activeCell="B22" sqref="B22"/>
    </sheetView>
  </sheetViews>
  <sheetFormatPr defaultColWidth="8.85" defaultRowHeight="15" customHeight="1"/>
  <cols>
    <col min="1" max="1" width="21.55" customWidth="1"/>
    <col min="2" max="2" width="30.3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57</v>
      </c>
    </row>
    <row r="3" ht="37.5" customHeight="1" spans="1:15">
      <c r="A3" s="4" t="s">
        <v>58</v>
      </c>
      <c r="B3" s="4"/>
      <c r="C3" s="4"/>
      <c r="D3" s="4"/>
      <c r="E3" s="4"/>
      <c r="F3" s="4"/>
      <c r="G3" s="4"/>
      <c r="H3" s="4"/>
      <c r="I3" s="4"/>
      <c r="J3" s="4"/>
      <c r="K3" s="58"/>
      <c r="L3" s="58"/>
      <c r="M3" s="58"/>
      <c r="N3" s="58"/>
      <c r="O3" s="58"/>
    </row>
    <row r="4" ht="18.75" customHeight="1" spans="1:15">
      <c r="A4" s="49" t="str">
        <f>"单位名称："&amp;"华宁县畜牧兽医渔业中心"</f>
        <v>单位名称：华宁县畜牧兽医渔业中心</v>
      </c>
      <c r="B4" s="49"/>
      <c r="C4" s="49"/>
      <c r="D4" s="49"/>
      <c r="E4" s="49"/>
      <c r="F4" s="49"/>
      <c r="G4" s="49"/>
      <c r="H4" s="49"/>
      <c r="I4" s="49"/>
      <c r="J4" s="3"/>
      <c r="K4" s="3"/>
      <c r="L4" s="3"/>
      <c r="M4" s="3"/>
      <c r="N4" s="3"/>
      <c r="O4" s="3" t="s">
        <v>29</v>
      </c>
    </row>
    <row r="5" ht="18.75" customHeight="1" spans="1:15">
      <c r="A5" s="13" t="s">
        <v>59</v>
      </c>
      <c r="B5" s="13" t="s">
        <v>60</v>
      </c>
      <c r="C5" s="52" t="s">
        <v>32</v>
      </c>
      <c r="D5" s="52" t="s">
        <v>35</v>
      </c>
      <c r="E5" s="52"/>
      <c r="F5" s="52"/>
      <c r="G5" s="13" t="s">
        <v>36</v>
      </c>
      <c r="H5" s="52" t="s">
        <v>37</v>
      </c>
      <c r="I5" s="13" t="s">
        <v>61</v>
      </c>
      <c r="J5" s="52" t="s">
        <v>62</v>
      </c>
      <c r="K5" s="52"/>
      <c r="L5" s="52"/>
      <c r="M5" s="52"/>
      <c r="N5" s="52"/>
      <c r="O5" s="52"/>
    </row>
    <row r="6" ht="18.75" customHeight="1" spans="1:15">
      <c r="A6" s="13"/>
      <c r="B6" s="13"/>
      <c r="C6" s="52"/>
      <c r="D6" s="52" t="s">
        <v>34</v>
      </c>
      <c r="E6" s="52" t="s">
        <v>63</v>
      </c>
      <c r="F6" s="52" t="s">
        <v>64</v>
      </c>
      <c r="G6" s="13"/>
      <c r="H6" s="52"/>
      <c r="I6" s="13"/>
      <c r="J6" s="52" t="s">
        <v>34</v>
      </c>
      <c r="K6" s="52" t="s">
        <v>65</v>
      </c>
      <c r="L6" s="14" t="s">
        <v>66</v>
      </c>
      <c r="M6" s="14" t="s">
        <v>67</v>
      </c>
      <c r="N6" s="14" t="s">
        <v>68</v>
      </c>
      <c r="O6" s="14" t="s">
        <v>69</v>
      </c>
    </row>
    <row r="7" ht="18.75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70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71</v>
      </c>
      <c r="B8" s="16" t="s">
        <v>72</v>
      </c>
      <c r="C8" s="17">
        <v>687288.32</v>
      </c>
      <c r="D8" s="17">
        <v>687288.32</v>
      </c>
      <c r="E8" s="17">
        <v>670656.32</v>
      </c>
      <c r="F8" s="17">
        <v>16632</v>
      </c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69" t="s">
        <v>73</v>
      </c>
      <c r="B9" s="69" t="s">
        <v>74</v>
      </c>
      <c r="C9" s="17">
        <v>670656.32</v>
      </c>
      <c r="D9" s="17">
        <v>670656.32</v>
      </c>
      <c r="E9" s="17">
        <v>670656.32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70" t="s">
        <v>75</v>
      </c>
      <c r="B10" s="70" t="s">
        <v>76</v>
      </c>
      <c r="C10" s="17">
        <v>288000</v>
      </c>
      <c r="D10" s="17">
        <v>288000</v>
      </c>
      <c r="E10" s="17">
        <v>288000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5" customHeight="1" spans="1:15">
      <c r="A11" s="70" t="s">
        <v>77</v>
      </c>
      <c r="B11" s="70" t="s">
        <v>78</v>
      </c>
      <c r="C11" s="17">
        <v>382656.32</v>
      </c>
      <c r="D11" s="17">
        <v>382656.32</v>
      </c>
      <c r="E11" s="17">
        <v>382656.32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9" t="s">
        <v>79</v>
      </c>
      <c r="B12" s="69" t="s">
        <v>80</v>
      </c>
      <c r="C12" s="17">
        <v>16632</v>
      </c>
      <c r="D12" s="17">
        <v>16632</v>
      </c>
      <c r="E12" s="17"/>
      <c r="F12" s="17">
        <v>16632</v>
      </c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70" t="s">
        <v>81</v>
      </c>
      <c r="B13" s="70" t="s">
        <v>82</v>
      </c>
      <c r="C13" s="17">
        <v>16632</v>
      </c>
      <c r="D13" s="17">
        <v>16632</v>
      </c>
      <c r="E13" s="17"/>
      <c r="F13" s="17">
        <v>16632</v>
      </c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16" t="s">
        <v>83</v>
      </c>
      <c r="B14" s="16" t="s">
        <v>84</v>
      </c>
      <c r="C14" s="17">
        <v>374379.4</v>
      </c>
      <c r="D14" s="17">
        <v>374379.4</v>
      </c>
      <c r="E14" s="17">
        <v>374379.4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9" t="s">
        <v>85</v>
      </c>
      <c r="B15" s="69" t="s">
        <v>86</v>
      </c>
      <c r="C15" s="17">
        <v>374379.4</v>
      </c>
      <c r="D15" s="17">
        <v>374379.4</v>
      </c>
      <c r="E15" s="17">
        <v>374379.4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70" t="s">
        <v>87</v>
      </c>
      <c r="B16" s="70" t="s">
        <v>88</v>
      </c>
      <c r="C16" s="17">
        <v>198502.97</v>
      </c>
      <c r="D16" s="17">
        <v>198502.97</v>
      </c>
      <c r="E16" s="17">
        <v>198502.97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70" t="s">
        <v>89</v>
      </c>
      <c r="B17" s="70" t="s">
        <v>90</v>
      </c>
      <c r="C17" s="17">
        <v>151723.18</v>
      </c>
      <c r="D17" s="17">
        <v>151723.18</v>
      </c>
      <c r="E17" s="17">
        <v>151723.18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70" t="s">
        <v>91</v>
      </c>
      <c r="B18" s="70" t="s">
        <v>92</v>
      </c>
      <c r="C18" s="17">
        <v>24153.25</v>
      </c>
      <c r="D18" s="17">
        <v>24153.25</v>
      </c>
      <c r="E18" s="17">
        <v>24153.25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16" t="s">
        <v>93</v>
      </c>
      <c r="B19" s="16" t="s">
        <v>94</v>
      </c>
      <c r="C19" s="17">
        <v>2816591.21</v>
      </c>
      <c r="D19" s="17">
        <v>2816591.21</v>
      </c>
      <c r="E19" s="17">
        <v>2816591.21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9" t="s">
        <v>95</v>
      </c>
      <c r="B20" s="69" t="s">
        <v>96</v>
      </c>
      <c r="C20" s="17">
        <v>2816591.21</v>
      </c>
      <c r="D20" s="17">
        <v>2816591.21</v>
      </c>
      <c r="E20" s="17">
        <v>2816591.21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70" t="s">
        <v>97</v>
      </c>
      <c r="B21" s="70" t="s">
        <v>98</v>
      </c>
      <c r="C21" s="17">
        <v>2816591.21</v>
      </c>
      <c r="D21" s="17">
        <v>2816591.21</v>
      </c>
      <c r="E21" s="17">
        <v>2816591.21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16" t="s">
        <v>99</v>
      </c>
      <c r="B22" s="16" t="s">
        <v>100</v>
      </c>
      <c r="C22" s="17">
        <v>309768</v>
      </c>
      <c r="D22" s="17">
        <v>309768</v>
      </c>
      <c r="E22" s="17">
        <v>309768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69" t="s">
        <v>101</v>
      </c>
      <c r="B23" s="69" t="s">
        <v>102</v>
      </c>
      <c r="C23" s="17">
        <v>309768</v>
      </c>
      <c r="D23" s="17">
        <v>309768</v>
      </c>
      <c r="E23" s="17">
        <v>309768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70" t="s">
        <v>103</v>
      </c>
      <c r="B24" s="70" t="s">
        <v>104</v>
      </c>
      <c r="C24" s="17">
        <v>309768</v>
      </c>
      <c r="D24" s="17">
        <v>309768</v>
      </c>
      <c r="E24" s="17">
        <v>309768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53" t="s">
        <v>105</v>
      </c>
      <c r="B25" s="53"/>
      <c r="C25" s="17">
        <v>4188026.93</v>
      </c>
      <c r="D25" s="17">
        <v>4188026.93</v>
      </c>
      <c r="E25" s="17">
        <v>4171394.93</v>
      </c>
      <c r="F25" s="17">
        <v>16632</v>
      </c>
      <c r="G25" s="17"/>
      <c r="H25" s="17"/>
      <c r="I25" s="17"/>
      <c r="J25" s="17"/>
      <c r="K25" s="17"/>
      <c r="L25" s="17"/>
      <c r="M25" s="17"/>
      <c r="N25" s="17"/>
      <c r="O25" s="17"/>
    </row>
  </sheetData>
  <mergeCells count="11">
    <mergeCell ref="A3:O3"/>
    <mergeCell ref="A4:I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ageMargins left="0.751388888888889" right="0.751388888888889" top="1" bottom="1" header="0.5" footer="0.5"/>
  <pageSetup paperSize="1" scale="45" pageOrder="overThenDown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106</v>
      </c>
    </row>
    <row r="3" ht="45" customHeight="1" spans="1:4">
      <c r="A3" s="4" t="s">
        <v>107</v>
      </c>
      <c r="B3" s="4"/>
      <c r="C3" s="4"/>
      <c r="D3" s="4"/>
    </row>
    <row r="4" ht="18.75" customHeight="1" spans="1:4">
      <c r="A4" s="5" t="str">
        <f>"单位名称："&amp;"华宁县畜牧兽医渔业中心"</f>
        <v>单位名称：华宁县畜牧兽医渔业中心</v>
      </c>
      <c r="B4" s="5"/>
      <c r="C4" s="71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108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109</v>
      </c>
      <c r="B8" s="17">
        <v>4188026.93</v>
      </c>
      <c r="C8" s="15" t="s">
        <v>110</v>
      </c>
      <c r="D8" s="17">
        <v>4188026.93</v>
      </c>
    </row>
    <row r="9" ht="22.5" customHeight="1" spans="1:4">
      <c r="A9" s="15" t="s">
        <v>111</v>
      </c>
      <c r="B9" s="17">
        <v>4188026.93</v>
      </c>
      <c r="C9" s="15" t="str">
        <f>"（"&amp;"一"&amp;"）"&amp;"社会保障和就业支出"</f>
        <v>（一）社会保障和就业支出</v>
      </c>
      <c r="D9" s="17">
        <v>687288.32</v>
      </c>
    </row>
    <row r="10" ht="22.5" customHeight="1" spans="1:4">
      <c r="A10" s="15" t="s">
        <v>112</v>
      </c>
      <c r="B10" s="17"/>
      <c r="C10" s="15" t="str">
        <f>"（"&amp;"二"&amp;"）"&amp;"卫生健康支出"</f>
        <v>（二）卫生健康支出</v>
      </c>
      <c r="D10" s="17">
        <v>374379.4</v>
      </c>
    </row>
    <row r="11" ht="22.5" customHeight="1" spans="1:4">
      <c r="A11" s="15" t="s">
        <v>113</v>
      </c>
      <c r="B11" s="17"/>
      <c r="C11" s="15" t="str">
        <f>"（"&amp;"三"&amp;"）"&amp;"农林水支出"</f>
        <v>（三）农林水支出</v>
      </c>
      <c r="D11" s="17">
        <v>2816591.21</v>
      </c>
    </row>
    <row r="12" ht="22.5" customHeight="1" spans="1:4">
      <c r="A12" s="15" t="s">
        <v>114</v>
      </c>
      <c r="B12" s="17"/>
      <c r="C12" s="15" t="str">
        <f>"（"&amp;"四"&amp;"）"&amp;"住房保障支出"</f>
        <v>（四）住房保障支出</v>
      </c>
      <c r="D12" s="17">
        <v>309768</v>
      </c>
    </row>
    <row r="13" ht="22.5" customHeight="1" spans="1:4">
      <c r="A13" s="15" t="s">
        <v>111</v>
      </c>
      <c r="B13" s="17"/>
      <c r="C13" s="15"/>
      <c r="D13" s="17"/>
    </row>
    <row r="14" ht="22.5" customHeight="1" spans="1:4">
      <c r="A14" s="15" t="s">
        <v>112</v>
      </c>
      <c r="B14" s="17"/>
      <c r="C14" s="15"/>
      <c r="D14" s="17"/>
    </row>
    <row r="15" ht="22.5" customHeight="1" spans="1:4">
      <c r="A15" s="15" t="s">
        <v>113</v>
      </c>
      <c r="B15" s="17"/>
      <c r="C15" s="15"/>
      <c r="D15" s="17"/>
    </row>
    <row r="16" ht="22.5" customHeight="1" spans="1:4">
      <c r="A16" s="72"/>
      <c r="B16" s="17"/>
      <c r="C16" s="15" t="s">
        <v>115</v>
      </c>
      <c r="D16" s="17"/>
    </row>
    <row r="17" ht="22.5" customHeight="1" spans="1:4">
      <c r="A17" s="73" t="s">
        <v>116</v>
      </c>
      <c r="B17" s="74">
        <v>4188026.93</v>
      </c>
      <c r="C17" s="75" t="s">
        <v>117</v>
      </c>
      <c r="D17" s="74">
        <v>4188026.93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1388888888889" right="0.751388888888889" top="1" bottom="1" header="0.5" footer="0.5"/>
  <pageSetup paperSize="1" scale="86" pageOrder="overThenDown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8.85" defaultRowHeight="15" customHeight="1" outlineLevelCol="6"/>
  <cols>
    <col min="1" max="1" width="21.425" customWidth="1"/>
    <col min="2" max="2" width="30.12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8" t="s">
        <v>118</v>
      </c>
    </row>
    <row r="3" ht="37.5" customHeight="1" spans="1:7">
      <c r="A3" s="4" t="s">
        <v>119</v>
      </c>
      <c r="B3" s="4"/>
      <c r="C3" s="4"/>
      <c r="D3" s="4"/>
      <c r="E3" s="4"/>
      <c r="F3" s="4"/>
      <c r="G3" s="4"/>
    </row>
    <row r="4" ht="18.75" customHeight="1" spans="1:7">
      <c r="A4" s="49" t="str">
        <f>"单位名称："&amp;"华宁县畜牧兽医渔业中心"</f>
        <v>单位名称：华宁县畜牧兽医渔业中心</v>
      </c>
      <c r="B4" s="49"/>
      <c r="C4" s="49"/>
      <c r="D4" s="50"/>
      <c r="E4" s="50"/>
      <c r="F4" s="50"/>
      <c r="G4" s="51" t="s">
        <v>29</v>
      </c>
    </row>
    <row r="5" ht="18.75" customHeight="1" spans="1:7">
      <c r="A5" s="13" t="s">
        <v>120</v>
      </c>
      <c r="B5" s="13" t="s">
        <v>60</v>
      </c>
      <c r="C5" s="52" t="s">
        <v>32</v>
      </c>
      <c r="D5" s="52" t="s">
        <v>63</v>
      </c>
      <c r="E5" s="52"/>
      <c r="F5" s="52"/>
      <c r="G5" s="13" t="s">
        <v>64</v>
      </c>
    </row>
    <row r="6" ht="18.75" customHeight="1" spans="1:7">
      <c r="A6" s="13" t="s">
        <v>59</v>
      </c>
      <c r="B6" s="13" t="s">
        <v>60</v>
      </c>
      <c r="C6" s="52"/>
      <c r="D6" s="52" t="s">
        <v>34</v>
      </c>
      <c r="E6" s="52" t="s">
        <v>121</v>
      </c>
      <c r="F6" s="52" t="s">
        <v>122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71</v>
      </c>
      <c r="B8" s="16" t="s">
        <v>72</v>
      </c>
      <c r="C8" s="17">
        <v>687288.32</v>
      </c>
      <c r="D8" s="17">
        <v>670656.32</v>
      </c>
      <c r="E8" s="17">
        <v>670656.32</v>
      </c>
      <c r="F8" s="17"/>
      <c r="G8" s="17">
        <v>16632</v>
      </c>
    </row>
    <row r="9" ht="20.25" customHeight="1" spans="1:7">
      <c r="A9" s="69" t="s">
        <v>73</v>
      </c>
      <c r="B9" s="69" t="s">
        <v>74</v>
      </c>
      <c r="C9" s="17">
        <v>670656.32</v>
      </c>
      <c r="D9" s="17">
        <v>670656.32</v>
      </c>
      <c r="E9" s="17">
        <v>670656.32</v>
      </c>
      <c r="F9" s="17"/>
      <c r="G9" s="17"/>
    </row>
    <row r="10" ht="20.25" customHeight="1" spans="1:7">
      <c r="A10" s="70" t="s">
        <v>75</v>
      </c>
      <c r="B10" s="70" t="s">
        <v>76</v>
      </c>
      <c r="C10" s="17">
        <v>288000</v>
      </c>
      <c r="D10" s="17">
        <v>288000</v>
      </c>
      <c r="E10" s="17">
        <v>288000</v>
      </c>
      <c r="F10" s="17"/>
      <c r="G10" s="17"/>
    </row>
    <row r="11" ht="27" customHeight="1" spans="1:7">
      <c r="A11" s="70" t="s">
        <v>77</v>
      </c>
      <c r="B11" s="70" t="s">
        <v>78</v>
      </c>
      <c r="C11" s="17">
        <v>382656.32</v>
      </c>
      <c r="D11" s="17">
        <v>382656.32</v>
      </c>
      <c r="E11" s="17">
        <v>382656.32</v>
      </c>
      <c r="F11" s="17"/>
      <c r="G11" s="17"/>
    </row>
    <row r="12" ht="20.25" customHeight="1" spans="1:7">
      <c r="A12" s="69" t="s">
        <v>79</v>
      </c>
      <c r="B12" s="69" t="s">
        <v>80</v>
      </c>
      <c r="C12" s="17">
        <v>16632</v>
      </c>
      <c r="D12" s="17"/>
      <c r="E12" s="17"/>
      <c r="F12" s="17"/>
      <c r="G12" s="17">
        <v>16632</v>
      </c>
    </row>
    <row r="13" ht="20.25" customHeight="1" spans="1:7">
      <c r="A13" s="70" t="s">
        <v>81</v>
      </c>
      <c r="B13" s="70" t="s">
        <v>82</v>
      </c>
      <c r="C13" s="17">
        <v>16632</v>
      </c>
      <c r="D13" s="17"/>
      <c r="E13" s="17"/>
      <c r="F13" s="17"/>
      <c r="G13" s="17">
        <v>16632</v>
      </c>
    </row>
    <row r="14" ht="20.25" customHeight="1" spans="1:7">
      <c r="A14" s="16" t="s">
        <v>83</v>
      </c>
      <c r="B14" s="16" t="s">
        <v>84</v>
      </c>
      <c r="C14" s="17">
        <v>374379.4</v>
      </c>
      <c r="D14" s="17">
        <v>374379.4</v>
      </c>
      <c r="E14" s="17">
        <v>374379.4</v>
      </c>
      <c r="F14" s="17"/>
      <c r="G14" s="17"/>
    </row>
    <row r="15" ht="20.25" customHeight="1" spans="1:7">
      <c r="A15" s="69" t="s">
        <v>85</v>
      </c>
      <c r="B15" s="69" t="s">
        <v>86</v>
      </c>
      <c r="C15" s="17">
        <v>374379.4</v>
      </c>
      <c r="D15" s="17">
        <v>374379.4</v>
      </c>
      <c r="E15" s="17">
        <v>374379.4</v>
      </c>
      <c r="F15" s="17"/>
      <c r="G15" s="17"/>
    </row>
    <row r="16" ht="20.25" customHeight="1" spans="1:7">
      <c r="A16" s="70" t="s">
        <v>87</v>
      </c>
      <c r="B16" s="70" t="s">
        <v>88</v>
      </c>
      <c r="C16" s="17">
        <v>198502.97</v>
      </c>
      <c r="D16" s="17">
        <v>198502.97</v>
      </c>
      <c r="E16" s="17">
        <v>198502.97</v>
      </c>
      <c r="F16" s="17"/>
      <c r="G16" s="17"/>
    </row>
    <row r="17" ht="20.25" customHeight="1" spans="1:7">
      <c r="A17" s="70" t="s">
        <v>89</v>
      </c>
      <c r="B17" s="70" t="s">
        <v>90</v>
      </c>
      <c r="C17" s="17">
        <v>151723.18</v>
      </c>
      <c r="D17" s="17">
        <v>151723.18</v>
      </c>
      <c r="E17" s="17">
        <v>151723.18</v>
      </c>
      <c r="F17" s="17"/>
      <c r="G17" s="17"/>
    </row>
    <row r="18" ht="20.25" customHeight="1" spans="1:7">
      <c r="A18" s="70" t="s">
        <v>91</v>
      </c>
      <c r="B18" s="70" t="s">
        <v>92</v>
      </c>
      <c r="C18" s="17">
        <v>24153.25</v>
      </c>
      <c r="D18" s="17">
        <v>24153.25</v>
      </c>
      <c r="E18" s="17">
        <v>24153.25</v>
      </c>
      <c r="F18" s="17"/>
      <c r="G18" s="17"/>
    </row>
    <row r="19" ht="20.25" customHeight="1" spans="1:7">
      <c r="A19" s="16" t="s">
        <v>93</v>
      </c>
      <c r="B19" s="16" t="s">
        <v>94</v>
      </c>
      <c r="C19" s="17">
        <v>2816591.21</v>
      </c>
      <c r="D19" s="17">
        <v>2816591.21</v>
      </c>
      <c r="E19" s="17">
        <v>2640591.21</v>
      </c>
      <c r="F19" s="17">
        <v>176000</v>
      </c>
      <c r="G19" s="17"/>
    </row>
    <row r="20" ht="20.25" customHeight="1" spans="1:7">
      <c r="A20" s="69" t="s">
        <v>95</v>
      </c>
      <c r="B20" s="69" t="s">
        <v>96</v>
      </c>
      <c r="C20" s="17">
        <v>2816591.21</v>
      </c>
      <c r="D20" s="17">
        <v>2816591.21</v>
      </c>
      <c r="E20" s="17">
        <v>2640591.21</v>
      </c>
      <c r="F20" s="17">
        <v>176000</v>
      </c>
      <c r="G20" s="17"/>
    </row>
    <row r="21" ht="20.25" customHeight="1" spans="1:7">
      <c r="A21" s="70" t="s">
        <v>97</v>
      </c>
      <c r="B21" s="70" t="s">
        <v>98</v>
      </c>
      <c r="C21" s="17">
        <v>2816591.21</v>
      </c>
      <c r="D21" s="17">
        <v>2816591.21</v>
      </c>
      <c r="E21" s="17">
        <v>2640591.21</v>
      </c>
      <c r="F21" s="17">
        <v>176000</v>
      </c>
      <c r="G21" s="17"/>
    </row>
    <row r="22" ht="20.25" customHeight="1" spans="1:7">
      <c r="A22" s="16" t="s">
        <v>99</v>
      </c>
      <c r="B22" s="16" t="s">
        <v>100</v>
      </c>
      <c r="C22" s="17">
        <v>309768</v>
      </c>
      <c r="D22" s="17">
        <v>309768</v>
      </c>
      <c r="E22" s="17">
        <v>309768</v>
      </c>
      <c r="F22" s="17"/>
      <c r="G22" s="17"/>
    </row>
    <row r="23" ht="20.25" customHeight="1" spans="1:7">
      <c r="A23" s="69" t="s">
        <v>101</v>
      </c>
      <c r="B23" s="69" t="s">
        <v>102</v>
      </c>
      <c r="C23" s="17">
        <v>309768</v>
      </c>
      <c r="D23" s="17">
        <v>309768</v>
      </c>
      <c r="E23" s="17">
        <v>309768</v>
      </c>
      <c r="F23" s="17"/>
      <c r="G23" s="17"/>
    </row>
    <row r="24" ht="20.25" customHeight="1" spans="1:7">
      <c r="A24" s="70" t="s">
        <v>103</v>
      </c>
      <c r="B24" s="70" t="s">
        <v>104</v>
      </c>
      <c r="C24" s="17">
        <v>309768</v>
      </c>
      <c r="D24" s="17">
        <v>309768</v>
      </c>
      <c r="E24" s="17">
        <v>309768</v>
      </c>
      <c r="F24" s="17"/>
      <c r="G24" s="17"/>
    </row>
    <row r="25" ht="20.25" customHeight="1" spans="1:7">
      <c r="A25" s="53" t="s">
        <v>105</v>
      </c>
      <c r="B25" s="53"/>
      <c r="C25" s="54">
        <v>4188026.93</v>
      </c>
      <c r="D25" s="54">
        <v>4171394.93</v>
      </c>
      <c r="E25" s="54">
        <v>3995394.93</v>
      </c>
      <c r="F25" s="54">
        <v>176000</v>
      </c>
      <c r="G25" s="54">
        <v>16632</v>
      </c>
    </row>
  </sheetData>
  <mergeCells count="7">
    <mergeCell ref="A3:G3"/>
    <mergeCell ref="A4:C4"/>
    <mergeCell ref="A5:B5"/>
    <mergeCell ref="D5:F5"/>
    <mergeCell ref="A25:B25"/>
    <mergeCell ref="C5:C6"/>
    <mergeCell ref="G5:G6"/>
  </mergeCells>
  <pageMargins left="0.751388888888889" right="0.751388888888889" top="1" bottom="1" header="0.5" footer="0.5"/>
  <pageSetup paperSize="1" scale="78" pageOrder="overThenDown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62"/>
      <c r="B2" s="62"/>
      <c r="C2" s="63"/>
      <c r="D2" s="2"/>
      <c r="E2" s="2"/>
      <c r="F2" s="64" t="s">
        <v>123</v>
      </c>
    </row>
    <row r="3" ht="41.25" customHeight="1" spans="1:6">
      <c r="A3" s="65" t="s">
        <v>124</v>
      </c>
      <c r="B3" s="65"/>
      <c r="C3" s="65"/>
      <c r="D3" s="65"/>
      <c r="E3" s="65"/>
      <c r="F3" s="65"/>
    </row>
    <row r="4" ht="18.75" customHeight="1" spans="1:6">
      <c r="A4" s="5" t="str">
        <f>"单位名称："&amp;"华宁县畜牧兽医渔业中心"</f>
        <v>单位名称：华宁县畜牧兽医渔业中心</v>
      </c>
      <c r="B4" s="5"/>
      <c r="C4" s="5"/>
      <c r="D4" s="66"/>
      <c r="E4" s="2"/>
      <c r="F4" s="64" t="s">
        <v>29</v>
      </c>
    </row>
    <row r="5" ht="18.75" customHeight="1" spans="1:6">
      <c r="A5" s="13" t="s">
        <v>125</v>
      </c>
      <c r="B5" s="52" t="s">
        <v>126</v>
      </c>
      <c r="C5" s="52" t="s">
        <v>127</v>
      </c>
      <c r="D5" s="52"/>
      <c r="E5" s="52"/>
      <c r="F5" s="52" t="s">
        <v>128</v>
      </c>
    </row>
    <row r="6" ht="18.75" customHeight="1" spans="1:6">
      <c r="A6" s="13"/>
      <c r="B6" s="52"/>
      <c r="C6" s="52" t="s">
        <v>34</v>
      </c>
      <c r="D6" s="52" t="s">
        <v>129</v>
      </c>
      <c r="E6" s="52" t="s">
        <v>130</v>
      </c>
      <c r="F6" s="52"/>
    </row>
    <row r="7" ht="18.75" customHeight="1" spans="1:6">
      <c r="A7" s="67">
        <v>1</v>
      </c>
      <c r="B7" s="68">
        <v>2</v>
      </c>
      <c r="C7" s="67">
        <v>3</v>
      </c>
      <c r="D7" s="67">
        <v>4</v>
      </c>
      <c r="E7" s="67">
        <v>5</v>
      </c>
      <c r="F7" s="67">
        <v>6</v>
      </c>
    </row>
    <row r="8" ht="20.25" customHeight="1" spans="1:6">
      <c r="A8" s="17">
        <v>13200</v>
      </c>
      <c r="B8" s="17"/>
      <c r="C8" s="17"/>
      <c r="D8" s="17"/>
      <c r="E8" s="17"/>
      <c r="F8" s="17">
        <v>13200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1388888888889" right="0.751388888888889" top="1" bottom="1" header="0.5" footer="0.5"/>
  <pageSetup paperSize="1" scale="72" pageOrder="overThenDown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W31"/>
  <sheetViews>
    <sheetView showZeros="0" topLeftCell="I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131</v>
      </c>
    </row>
    <row r="3" ht="45" customHeight="1" spans="1:23">
      <c r="A3" s="4" t="s">
        <v>132</v>
      </c>
      <c r="B3" s="4"/>
      <c r="C3" s="4"/>
      <c r="D3" s="4"/>
      <c r="E3" s="4"/>
      <c r="F3" s="4"/>
      <c r="G3" s="4"/>
      <c r="H3" s="4"/>
      <c r="I3" s="4"/>
      <c r="J3" s="4"/>
      <c r="K3" s="4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ht="18.75" customHeight="1" spans="1:23">
      <c r="A4" s="5" t="str">
        <f>"单位名称："&amp;"华宁县畜牧兽医渔业中心"</f>
        <v>单位名称：华宁县畜牧兽医渔业中心</v>
      </c>
      <c r="B4" s="5"/>
      <c r="C4" s="5"/>
      <c r="D4" s="5"/>
      <c r="E4" s="5"/>
      <c r="F4" s="5"/>
      <c r="G4" s="5"/>
      <c r="H4" s="59"/>
      <c r="I4" s="59"/>
      <c r="J4" s="59"/>
      <c r="K4" s="59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60" t="s">
        <v>133</v>
      </c>
      <c r="B5" s="60" t="s">
        <v>134</v>
      </c>
      <c r="C5" s="60" t="s">
        <v>135</v>
      </c>
      <c r="D5" s="60" t="s">
        <v>136</v>
      </c>
      <c r="E5" s="60" t="s">
        <v>137</v>
      </c>
      <c r="F5" s="60" t="s">
        <v>138</v>
      </c>
      <c r="G5" s="60" t="s">
        <v>139</v>
      </c>
      <c r="H5" s="61" t="s">
        <v>32</v>
      </c>
      <c r="I5" s="61" t="s">
        <v>140</v>
      </c>
      <c r="J5" s="60"/>
      <c r="K5" s="60"/>
      <c r="L5" s="60"/>
      <c r="M5" s="60"/>
      <c r="N5" s="60" t="s">
        <v>141</v>
      </c>
      <c r="O5" s="60"/>
      <c r="P5" s="60"/>
      <c r="Q5" s="60" t="s">
        <v>38</v>
      </c>
      <c r="R5" s="60" t="s">
        <v>62</v>
      </c>
      <c r="S5" s="60"/>
      <c r="T5" s="60"/>
      <c r="U5" s="60"/>
      <c r="V5" s="60"/>
      <c r="W5" s="60"/>
    </row>
    <row r="6" ht="18.75" customHeight="1" spans="1:23">
      <c r="A6" s="60"/>
      <c r="B6" s="60"/>
      <c r="C6" s="60"/>
      <c r="D6" s="60"/>
      <c r="E6" s="60"/>
      <c r="F6" s="60"/>
      <c r="G6" s="60"/>
      <c r="H6" s="61" t="s">
        <v>142</v>
      </c>
      <c r="I6" s="61" t="s">
        <v>143</v>
      </c>
      <c r="J6" s="60" t="s">
        <v>36</v>
      </c>
      <c r="K6" s="60" t="s">
        <v>37</v>
      </c>
      <c r="L6" s="60"/>
      <c r="M6" s="60"/>
      <c r="N6" s="60" t="s">
        <v>141</v>
      </c>
      <c r="O6" s="60" t="s">
        <v>36</v>
      </c>
      <c r="P6" s="60" t="s">
        <v>37</v>
      </c>
      <c r="Q6" s="60" t="s">
        <v>38</v>
      </c>
      <c r="R6" s="60" t="s">
        <v>62</v>
      </c>
      <c r="S6" s="60" t="s">
        <v>41</v>
      </c>
      <c r="T6" s="60" t="s">
        <v>42</v>
      </c>
      <c r="U6" s="60" t="s">
        <v>43</v>
      </c>
      <c r="V6" s="60" t="s">
        <v>44</v>
      </c>
      <c r="W6" s="60" t="s">
        <v>45</v>
      </c>
    </row>
    <row r="7" ht="18.75" customHeight="1" spans="1:23">
      <c r="A7" s="60"/>
      <c r="B7" s="60"/>
      <c r="C7" s="60"/>
      <c r="D7" s="60"/>
      <c r="E7" s="60"/>
      <c r="F7" s="60"/>
      <c r="G7" s="60"/>
      <c r="H7" s="61"/>
      <c r="I7" s="61" t="s">
        <v>144</v>
      </c>
      <c r="J7" s="60" t="s">
        <v>145</v>
      </c>
      <c r="K7" s="60" t="s">
        <v>146</v>
      </c>
      <c r="L7" s="60" t="s">
        <v>147</v>
      </c>
      <c r="M7" s="60" t="s">
        <v>148</v>
      </c>
      <c r="N7" s="60" t="s">
        <v>35</v>
      </c>
      <c r="O7" s="60" t="s">
        <v>36</v>
      </c>
      <c r="P7" s="60" t="s">
        <v>37</v>
      </c>
      <c r="Q7" s="60"/>
      <c r="R7" s="60" t="s">
        <v>34</v>
      </c>
      <c r="S7" s="60" t="s">
        <v>41</v>
      </c>
      <c r="T7" s="60" t="s">
        <v>42</v>
      </c>
      <c r="U7" s="60" t="s">
        <v>43</v>
      </c>
      <c r="V7" s="60" t="s">
        <v>44</v>
      </c>
      <c r="W7" s="60" t="s">
        <v>45</v>
      </c>
    </row>
    <row r="8" ht="22.65" customHeight="1" spans="1:23">
      <c r="A8" s="60"/>
      <c r="B8" s="60"/>
      <c r="C8" s="60"/>
      <c r="D8" s="60"/>
      <c r="E8" s="60"/>
      <c r="F8" s="60"/>
      <c r="G8" s="60"/>
      <c r="H8" s="61"/>
      <c r="I8" s="61" t="s">
        <v>34</v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</row>
    <row r="9" ht="18.75" customHeight="1" spans="1:23">
      <c r="A9" s="61" t="s">
        <v>46</v>
      </c>
      <c r="B9" s="61">
        <v>2</v>
      </c>
      <c r="C9" s="61">
        <v>3</v>
      </c>
      <c r="D9" s="61">
        <v>4</v>
      </c>
      <c r="E9" s="61">
        <v>5</v>
      </c>
      <c r="F9" s="61">
        <v>6</v>
      </c>
      <c r="G9" s="61">
        <v>7</v>
      </c>
      <c r="H9" s="61">
        <v>8</v>
      </c>
      <c r="I9" s="61">
        <v>9</v>
      </c>
      <c r="J9" s="61">
        <v>10</v>
      </c>
      <c r="K9" s="61">
        <v>11</v>
      </c>
      <c r="L9" s="61">
        <v>12</v>
      </c>
      <c r="M9" s="61">
        <v>13</v>
      </c>
      <c r="N9" s="61">
        <v>14</v>
      </c>
      <c r="O9" s="61">
        <v>15</v>
      </c>
      <c r="P9" s="61">
        <v>16</v>
      </c>
      <c r="Q9" s="61">
        <v>17</v>
      </c>
      <c r="R9" s="61">
        <v>18</v>
      </c>
      <c r="S9" s="61">
        <v>19</v>
      </c>
      <c r="T9" s="61">
        <v>20</v>
      </c>
      <c r="U9" s="61">
        <v>21</v>
      </c>
      <c r="V9" s="61">
        <v>22</v>
      </c>
      <c r="W9" s="61">
        <v>23</v>
      </c>
    </row>
    <row r="10" ht="18.75" customHeight="1" spans="1:23">
      <c r="A10" s="9" t="s">
        <v>56</v>
      </c>
      <c r="B10" s="9" t="s">
        <v>149</v>
      </c>
      <c r="C10" s="10" t="s">
        <v>150</v>
      </c>
      <c r="D10" s="9" t="s">
        <v>97</v>
      </c>
      <c r="E10" s="9" t="s">
        <v>98</v>
      </c>
      <c r="F10" s="9" t="s">
        <v>151</v>
      </c>
      <c r="G10" s="9" t="s">
        <v>152</v>
      </c>
      <c r="H10" s="17">
        <v>1014504</v>
      </c>
      <c r="I10" s="17">
        <v>1014504</v>
      </c>
      <c r="J10" s="17"/>
      <c r="K10" s="17"/>
      <c r="L10" s="17">
        <v>1014504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9" t="s">
        <v>56</v>
      </c>
      <c r="B11" s="9" t="s">
        <v>149</v>
      </c>
      <c r="C11" s="10" t="s">
        <v>150</v>
      </c>
      <c r="D11" s="9" t="s">
        <v>97</v>
      </c>
      <c r="E11" s="9" t="s">
        <v>98</v>
      </c>
      <c r="F11" s="9" t="s">
        <v>153</v>
      </c>
      <c r="G11" s="9" t="s">
        <v>154</v>
      </c>
      <c r="H11" s="17">
        <v>144180</v>
      </c>
      <c r="I11" s="17">
        <v>144180</v>
      </c>
      <c r="J11" s="17"/>
      <c r="K11" s="17"/>
      <c r="L11" s="17">
        <v>144180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18.75" customHeight="1" spans="1:23">
      <c r="A12" s="9" t="s">
        <v>56</v>
      </c>
      <c r="B12" s="9" t="s">
        <v>149</v>
      </c>
      <c r="C12" s="10" t="s">
        <v>150</v>
      </c>
      <c r="D12" s="9" t="s">
        <v>97</v>
      </c>
      <c r="E12" s="9" t="s">
        <v>98</v>
      </c>
      <c r="F12" s="9" t="s">
        <v>155</v>
      </c>
      <c r="G12" s="9" t="s">
        <v>156</v>
      </c>
      <c r="H12" s="17">
        <v>84542</v>
      </c>
      <c r="I12" s="17">
        <v>84542</v>
      </c>
      <c r="J12" s="17"/>
      <c r="K12" s="17"/>
      <c r="L12" s="17">
        <v>84542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18.75" customHeight="1" spans="1:23">
      <c r="A13" s="9" t="s">
        <v>56</v>
      </c>
      <c r="B13" s="9" t="s">
        <v>149</v>
      </c>
      <c r="C13" s="10" t="s">
        <v>150</v>
      </c>
      <c r="D13" s="9" t="s">
        <v>97</v>
      </c>
      <c r="E13" s="9" t="s">
        <v>98</v>
      </c>
      <c r="F13" s="9" t="s">
        <v>155</v>
      </c>
      <c r="G13" s="9" t="s">
        <v>156</v>
      </c>
      <c r="H13" s="17">
        <v>213300</v>
      </c>
      <c r="I13" s="17">
        <v>213300</v>
      </c>
      <c r="J13" s="17"/>
      <c r="K13" s="17"/>
      <c r="L13" s="17">
        <v>213300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18.75" customHeight="1" spans="1:23">
      <c r="A14" s="9" t="s">
        <v>56</v>
      </c>
      <c r="B14" s="9" t="s">
        <v>149</v>
      </c>
      <c r="C14" s="10" t="s">
        <v>150</v>
      </c>
      <c r="D14" s="9" t="s">
        <v>97</v>
      </c>
      <c r="E14" s="9" t="s">
        <v>98</v>
      </c>
      <c r="F14" s="9" t="s">
        <v>155</v>
      </c>
      <c r="G14" s="9" t="s">
        <v>156</v>
      </c>
      <c r="H14" s="17">
        <v>377004</v>
      </c>
      <c r="I14" s="17">
        <v>377004</v>
      </c>
      <c r="J14" s="17"/>
      <c r="K14" s="17"/>
      <c r="L14" s="17">
        <v>377004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18.75" customHeight="1" spans="1:23">
      <c r="A15" s="9" t="s">
        <v>56</v>
      </c>
      <c r="B15" s="9" t="s">
        <v>149</v>
      </c>
      <c r="C15" s="10" t="s">
        <v>150</v>
      </c>
      <c r="D15" s="9" t="s">
        <v>97</v>
      </c>
      <c r="E15" s="9" t="s">
        <v>98</v>
      </c>
      <c r="F15" s="9" t="s">
        <v>155</v>
      </c>
      <c r="G15" s="9" t="s">
        <v>156</v>
      </c>
      <c r="H15" s="17">
        <v>365520</v>
      </c>
      <c r="I15" s="17">
        <v>365520</v>
      </c>
      <c r="J15" s="17"/>
      <c r="K15" s="17"/>
      <c r="L15" s="17">
        <v>365520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18.75" customHeight="1" spans="1:23">
      <c r="A16" s="9" t="s">
        <v>56</v>
      </c>
      <c r="B16" s="9" t="s">
        <v>157</v>
      </c>
      <c r="C16" s="10" t="s">
        <v>158</v>
      </c>
      <c r="D16" s="9" t="s">
        <v>77</v>
      </c>
      <c r="E16" s="9" t="s">
        <v>78</v>
      </c>
      <c r="F16" s="9" t="s">
        <v>159</v>
      </c>
      <c r="G16" s="9" t="s">
        <v>160</v>
      </c>
      <c r="H16" s="17">
        <v>382656.32</v>
      </c>
      <c r="I16" s="17">
        <v>382656.32</v>
      </c>
      <c r="J16" s="17"/>
      <c r="K16" s="17"/>
      <c r="L16" s="17">
        <v>382656.32</v>
      </c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</row>
    <row r="17" ht="18.75" customHeight="1" spans="1:23">
      <c r="A17" s="9" t="s">
        <v>56</v>
      </c>
      <c r="B17" s="9" t="s">
        <v>157</v>
      </c>
      <c r="C17" s="10" t="s">
        <v>158</v>
      </c>
      <c r="D17" s="9" t="s">
        <v>87</v>
      </c>
      <c r="E17" s="9" t="s">
        <v>88</v>
      </c>
      <c r="F17" s="9" t="s">
        <v>161</v>
      </c>
      <c r="G17" s="9" t="s">
        <v>162</v>
      </c>
      <c r="H17" s="17">
        <v>198502.97</v>
      </c>
      <c r="I17" s="17">
        <v>198502.97</v>
      </c>
      <c r="J17" s="17"/>
      <c r="K17" s="17"/>
      <c r="L17" s="17">
        <v>198502.97</v>
      </c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</row>
    <row r="18" ht="18.75" customHeight="1" spans="1:23">
      <c r="A18" s="9" t="s">
        <v>56</v>
      </c>
      <c r="B18" s="9" t="s">
        <v>157</v>
      </c>
      <c r="C18" s="10" t="s">
        <v>158</v>
      </c>
      <c r="D18" s="9" t="s">
        <v>89</v>
      </c>
      <c r="E18" s="9" t="s">
        <v>90</v>
      </c>
      <c r="F18" s="9" t="s">
        <v>163</v>
      </c>
      <c r="G18" s="9" t="s">
        <v>164</v>
      </c>
      <c r="H18" s="17">
        <v>151723.18</v>
      </c>
      <c r="I18" s="17">
        <v>151723.18</v>
      </c>
      <c r="J18" s="17"/>
      <c r="K18" s="17"/>
      <c r="L18" s="17">
        <v>151723.18</v>
      </c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</row>
    <row r="19" ht="18.75" customHeight="1" spans="1:23">
      <c r="A19" s="9" t="s">
        <v>56</v>
      </c>
      <c r="B19" s="9" t="s">
        <v>157</v>
      </c>
      <c r="C19" s="10" t="s">
        <v>158</v>
      </c>
      <c r="D19" s="9" t="s">
        <v>91</v>
      </c>
      <c r="E19" s="9" t="s">
        <v>92</v>
      </c>
      <c r="F19" s="9" t="s">
        <v>165</v>
      </c>
      <c r="G19" s="9" t="s">
        <v>166</v>
      </c>
      <c r="H19" s="17">
        <v>14826</v>
      </c>
      <c r="I19" s="17">
        <v>14826</v>
      </c>
      <c r="J19" s="17"/>
      <c r="K19" s="17"/>
      <c r="L19" s="17">
        <v>14826</v>
      </c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</row>
    <row r="20" ht="18.75" customHeight="1" spans="1:23">
      <c r="A20" s="9" t="s">
        <v>56</v>
      </c>
      <c r="B20" s="9" t="s">
        <v>157</v>
      </c>
      <c r="C20" s="10" t="s">
        <v>158</v>
      </c>
      <c r="D20" s="9" t="s">
        <v>91</v>
      </c>
      <c r="E20" s="9" t="s">
        <v>92</v>
      </c>
      <c r="F20" s="9" t="s">
        <v>165</v>
      </c>
      <c r="G20" s="9" t="s">
        <v>166</v>
      </c>
      <c r="H20" s="17">
        <v>9327.25</v>
      </c>
      <c r="I20" s="17">
        <v>9327.25</v>
      </c>
      <c r="J20" s="17"/>
      <c r="K20" s="17"/>
      <c r="L20" s="17">
        <v>9327.25</v>
      </c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</row>
    <row r="21" ht="18.75" customHeight="1" spans="1:23">
      <c r="A21" s="9" t="s">
        <v>56</v>
      </c>
      <c r="B21" s="9" t="s">
        <v>157</v>
      </c>
      <c r="C21" s="10" t="s">
        <v>158</v>
      </c>
      <c r="D21" s="9" t="s">
        <v>97</v>
      </c>
      <c r="E21" s="9" t="s">
        <v>98</v>
      </c>
      <c r="F21" s="9" t="s">
        <v>165</v>
      </c>
      <c r="G21" s="9" t="s">
        <v>166</v>
      </c>
      <c r="H21" s="17">
        <v>16741.21</v>
      </c>
      <c r="I21" s="17">
        <v>16741.21</v>
      </c>
      <c r="J21" s="17"/>
      <c r="K21" s="17"/>
      <c r="L21" s="17">
        <v>16741.21</v>
      </c>
      <c r="M21" s="17"/>
      <c r="N21" s="17"/>
      <c r="O21" s="17"/>
      <c r="P21" s="23"/>
      <c r="Q21" s="17"/>
      <c r="R21" s="17"/>
      <c r="S21" s="17"/>
      <c r="T21" s="17"/>
      <c r="U21" s="17"/>
      <c r="V21" s="17"/>
      <c r="W21" s="17"/>
    </row>
    <row r="22" ht="18.75" customHeight="1" spans="1:23">
      <c r="A22" s="9" t="s">
        <v>56</v>
      </c>
      <c r="B22" s="9" t="s">
        <v>167</v>
      </c>
      <c r="C22" s="10" t="s">
        <v>104</v>
      </c>
      <c r="D22" s="9" t="s">
        <v>103</v>
      </c>
      <c r="E22" s="9" t="s">
        <v>104</v>
      </c>
      <c r="F22" s="9" t="s">
        <v>168</v>
      </c>
      <c r="G22" s="9" t="s">
        <v>104</v>
      </c>
      <c r="H22" s="17">
        <v>309768</v>
      </c>
      <c r="I22" s="17">
        <v>309768</v>
      </c>
      <c r="J22" s="17"/>
      <c r="K22" s="17"/>
      <c r="L22" s="17">
        <v>309768</v>
      </c>
      <c r="M22" s="17"/>
      <c r="N22" s="17"/>
      <c r="O22" s="17"/>
      <c r="P22" s="23"/>
      <c r="Q22" s="17"/>
      <c r="R22" s="17"/>
      <c r="S22" s="17"/>
      <c r="T22" s="17"/>
      <c r="U22" s="17"/>
      <c r="V22" s="17"/>
      <c r="W22" s="17"/>
    </row>
    <row r="23" ht="18.75" customHeight="1" spans="1:23">
      <c r="A23" s="9" t="s">
        <v>56</v>
      </c>
      <c r="B23" s="9" t="s">
        <v>169</v>
      </c>
      <c r="C23" s="10" t="s">
        <v>170</v>
      </c>
      <c r="D23" s="9" t="s">
        <v>75</v>
      </c>
      <c r="E23" s="9" t="s">
        <v>76</v>
      </c>
      <c r="F23" s="9" t="s">
        <v>171</v>
      </c>
      <c r="G23" s="9" t="s">
        <v>172</v>
      </c>
      <c r="H23" s="17">
        <v>288000</v>
      </c>
      <c r="I23" s="17">
        <v>288000</v>
      </c>
      <c r="J23" s="17"/>
      <c r="K23" s="17"/>
      <c r="L23" s="17">
        <v>288000</v>
      </c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</row>
    <row r="24" ht="18.75" customHeight="1" spans="1:23">
      <c r="A24" s="9" t="s">
        <v>56</v>
      </c>
      <c r="B24" s="9" t="s">
        <v>173</v>
      </c>
      <c r="C24" s="10" t="s">
        <v>128</v>
      </c>
      <c r="D24" s="9" t="s">
        <v>97</v>
      </c>
      <c r="E24" s="9" t="s">
        <v>98</v>
      </c>
      <c r="F24" s="9" t="s">
        <v>174</v>
      </c>
      <c r="G24" s="9" t="s">
        <v>128</v>
      </c>
      <c r="H24" s="17">
        <v>13200</v>
      </c>
      <c r="I24" s="17">
        <v>13200</v>
      </c>
      <c r="J24" s="17"/>
      <c r="K24" s="17"/>
      <c r="L24" s="17">
        <v>13200</v>
      </c>
      <c r="M24" s="17"/>
      <c r="N24" s="17"/>
      <c r="O24" s="17"/>
      <c r="P24" s="23"/>
      <c r="Q24" s="17"/>
      <c r="R24" s="17"/>
      <c r="S24" s="17"/>
      <c r="T24" s="17"/>
      <c r="U24" s="17"/>
      <c r="V24" s="17"/>
      <c r="W24" s="17"/>
    </row>
    <row r="25" ht="18.75" customHeight="1" spans="1:23">
      <c r="A25" s="9" t="s">
        <v>56</v>
      </c>
      <c r="B25" s="9" t="s">
        <v>175</v>
      </c>
      <c r="C25" s="10" t="s">
        <v>176</v>
      </c>
      <c r="D25" s="9" t="s">
        <v>97</v>
      </c>
      <c r="E25" s="9" t="s">
        <v>98</v>
      </c>
      <c r="F25" s="9" t="s">
        <v>177</v>
      </c>
      <c r="G25" s="9" t="s">
        <v>176</v>
      </c>
      <c r="H25" s="17">
        <v>22000</v>
      </c>
      <c r="I25" s="17">
        <v>22000</v>
      </c>
      <c r="J25" s="17"/>
      <c r="K25" s="17"/>
      <c r="L25" s="17">
        <v>22000</v>
      </c>
      <c r="M25" s="17"/>
      <c r="N25" s="17"/>
      <c r="O25" s="17"/>
      <c r="P25" s="23"/>
      <c r="Q25" s="17"/>
      <c r="R25" s="17"/>
      <c r="S25" s="17"/>
      <c r="T25" s="17"/>
      <c r="U25" s="17"/>
      <c r="V25" s="17"/>
      <c r="W25" s="17"/>
    </row>
    <row r="26" ht="18.75" customHeight="1" spans="1:23">
      <c r="A26" s="9" t="s">
        <v>56</v>
      </c>
      <c r="B26" s="9" t="s">
        <v>178</v>
      </c>
      <c r="C26" s="10" t="s">
        <v>179</v>
      </c>
      <c r="D26" s="9" t="s">
        <v>97</v>
      </c>
      <c r="E26" s="9" t="s">
        <v>98</v>
      </c>
      <c r="F26" s="9" t="s">
        <v>180</v>
      </c>
      <c r="G26" s="9" t="s">
        <v>181</v>
      </c>
      <c r="H26" s="17">
        <v>74800</v>
      </c>
      <c r="I26" s="17">
        <v>74800</v>
      </c>
      <c r="J26" s="17"/>
      <c r="K26" s="17"/>
      <c r="L26" s="17">
        <v>74800</v>
      </c>
      <c r="M26" s="17"/>
      <c r="N26" s="17"/>
      <c r="O26" s="17"/>
      <c r="P26" s="23"/>
      <c r="Q26" s="17"/>
      <c r="R26" s="17"/>
      <c r="S26" s="17"/>
      <c r="T26" s="17"/>
      <c r="U26" s="17"/>
      <c r="V26" s="17"/>
      <c r="W26" s="17"/>
    </row>
    <row r="27" ht="18.75" customHeight="1" spans="1:23">
      <c r="A27" s="9" t="s">
        <v>56</v>
      </c>
      <c r="B27" s="9" t="s">
        <v>182</v>
      </c>
      <c r="C27" s="10" t="s">
        <v>183</v>
      </c>
      <c r="D27" s="9" t="s">
        <v>97</v>
      </c>
      <c r="E27" s="9" t="s">
        <v>98</v>
      </c>
      <c r="F27" s="9" t="s">
        <v>184</v>
      </c>
      <c r="G27" s="9" t="s">
        <v>183</v>
      </c>
      <c r="H27" s="17">
        <v>44000</v>
      </c>
      <c r="I27" s="17">
        <v>44000</v>
      </c>
      <c r="J27" s="17"/>
      <c r="K27" s="17"/>
      <c r="L27" s="17">
        <v>44000</v>
      </c>
      <c r="M27" s="17"/>
      <c r="N27" s="17"/>
      <c r="O27" s="17"/>
      <c r="P27" s="23"/>
      <c r="Q27" s="17"/>
      <c r="R27" s="17"/>
      <c r="S27" s="17"/>
      <c r="T27" s="17"/>
      <c r="U27" s="17"/>
      <c r="V27" s="17"/>
      <c r="W27" s="17"/>
    </row>
    <row r="28" ht="18.75" customHeight="1" spans="1:23">
      <c r="A28" s="9" t="s">
        <v>56</v>
      </c>
      <c r="B28" s="9" t="s">
        <v>185</v>
      </c>
      <c r="C28" s="10" t="s">
        <v>186</v>
      </c>
      <c r="D28" s="9" t="s">
        <v>97</v>
      </c>
      <c r="E28" s="9" t="s">
        <v>98</v>
      </c>
      <c r="F28" s="9" t="s">
        <v>155</v>
      </c>
      <c r="G28" s="9" t="s">
        <v>156</v>
      </c>
      <c r="H28" s="17">
        <v>396000</v>
      </c>
      <c r="I28" s="17">
        <v>396000</v>
      </c>
      <c r="J28" s="17"/>
      <c r="K28" s="17"/>
      <c r="L28" s="17">
        <v>396000</v>
      </c>
      <c r="M28" s="17"/>
      <c r="N28" s="17"/>
      <c r="O28" s="17"/>
      <c r="P28" s="23"/>
      <c r="Q28" s="17"/>
      <c r="R28" s="17"/>
      <c r="S28" s="17"/>
      <c r="T28" s="17"/>
      <c r="U28" s="17"/>
      <c r="V28" s="17"/>
      <c r="W28" s="17"/>
    </row>
    <row r="29" ht="18.75" customHeight="1" spans="1:23">
      <c r="A29" s="9" t="s">
        <v>56</v>
      </c>
      <c r="B29" s="9" t="s">
        <v>187</v>
      </c>
      <c r="C29" s="10" t="s">
        <v>188</v>
      </c>
      <c r="D29" s="9" t="s">
        <v>97</v>
      </c>
      <c r="E29" s="9" t="s">
        <v>98</v>
      </c>
      <c r="F29" s="9" t="s">
        <v>189</v>
      </c>
      <c r="G29" s="9" t="s">
        <v>188</v>
      </c>
      <c r="H29" s="17">
        <v>22000</v>
      </c>
      <c r="I29" s="17">
        <v>22000</v>
      </c>
      <c r="J29" s="17"/>
      <c r="K29" s="17"/>
      <c r="L29" s="17">
        <v>22000</v>
      </c>
      <c r="M29" s="17"/>
      <c r="N29" s="17"/>
      <c r="O29" s="17"/>
      <c r="P29" s="23"/>
      <c r="Q29" s="17"/>
      <c r="R29" s="17"/>
      <c r="S29" s="17"/>
      <c r="T29" s="17"/>
      <c r="U29" s="17"/>
      <c r="V29" s="17"/>
      <c r="W29" s="17"/>
    </row>
    <row r="30" ht="18.75" customHeight="1" spans="1:23">
      <c r="A30" s="9" t="s">
        <v>56</v>
      </c>
      <c r="B30" s="9" t="s">
        <v>190</v>
      </c>
      <c r="C30" s="10" t="s">
        <v>191</v>
      </c>
      <c r="D30" s="9" t="s">
        <v>97</v>
      </c>
      <c r="E30" s="9" t="s">
        <v>98</v>
      </c>
      <c r="F30" s="9" t="s">
        <v>192</v>
      </c>
      <c r="G30" s="9" t="s">
        <v>193</v>
      </c>
      <c r="H30" s="17">
        <v>28800</v>
      </c>
      <c r="I30" s="17">
        <v>28800</v>
      </c>
      <c r="J30" s="17"/>
      <c r="K30" s="17"/>
      <c r="L30" s="17">
        <v>28800</v>
      </c>
      <c r="M30" s="17"/>
      <c r="N30" s="17"/>
      <c r="O30" s="17"/>
      <c r="P30" s="23"/>
      <c r="Q30" s="17"/>
      <c r="R30" s="17"/>
      <c r="S30" s="17"/>
      <c r="T30" s="17"/>
      <c r="U30" s="17"/>
      <c r="V30" s="17"/>
      <c r="W30" s="17"/>
    </row>
    <row r="31" ht="18.75" customHeight="1" spans="1:23">
      <c r="A31" s="12" t="s">
        <v>32</v>
      </c>
      <c r="B31" s="12"/>
      <c r="C31" s="12"/>
      <c r="D31" s="12"/>
      <c r="E31" s="12"/>
      <c r="F31" s="12"/>
      <c r="G31" s="12"/>
      <c r="H31" s="17">
        <v>4171394.93</v>
      </c>
      <c r="I31" s="17">
        <v>4171394.93</v>
      </c>
      <c r="J31" s="17"/>
      <c r="K31" s="17"/>
      <c r="L31" s="17">
        <v>4171394.93</v>
      </c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</sheetData>
  <mergeCells count="30">
    <mergeCell ref="A3:W3"/>
    <mergeCell ref="A4:G4"/>
    <mergeCell ref="I5:W5"/>
    <mergeCell ref="I6:M6"/>
    <mergeCell ref="N6:P6"/>
    <mergeCell ref="R6:W6"/>
    <mergeCell ref="A31:G31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1388888888889" right="0.751388888888889" top="1" bottom="1" header="0.5" footer="0.5"/>
  <pageSetup paperSize="1" scale="28" pageOrder="overThenDown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E20" sqref="E20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194</v>
      </c>
    </row>
    <row r="3" ht="45" customHeight="1" spans="1:23">
      <c r="A3" s="4" t="s">
        <v>195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ht="18.75" customHeight="1" spans="1:23">
      <c r="A4" s="5" t="str">
        <f>"单位名称："&amp;"华宁县畜牧兽医渔业中心"</f>
        <v>单位名称：华宁县畜牧兽医渔业中心</v>
      </c>
      <c r="B4" s="5"/>
      <c r="C4" s="5"/>
      <c r="D4" s="5"/>
      <c r="E4" s="5"/>
      <c r="F4" s="5"/>
      <c r="G4" s="5"/>
      <c r="H4" s="5"/>
      <c r="I4" s="59"/>
      <c r="J4" s="59"/>
      <c r="K4" s="59"/>
      <c r="L4" s="59"/>
      <c r="M4" s="59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3" t="s">
        <v>196</v>
      </c>
      <c r="B5" s="13" t="s">
        <v>134</v>
      </c>
      <c r="C5" s="13" t="s">
        <v>135</v>
      </c>
      <c r="D5" s="13" t="s">
        <v>197</v>
      </c>
      <c r="E5" s="13" t="s">
        <v>136</v>
      </c>
      <c r="F5" s="13" t="s">
        <v>137</v>
      </c>
      <c r="G5" s="13" t="s">
        <v>198</v>
      </c>
      <c r="H5" s="13" t="s">
        <v>139</v>
      </c>
      <c r="I5" s="52" t="s">
        <v>32</v>
      </c>
      <c r="J5" s="52" t="s">
        <v>199</v>
      </c>
      <c r="K5" s="13"/>
      <c r="L5" s="13"/>
      <c r="M5" s="13"/>
      <c r="N5" s="13" t="s">
        <v>141</v>
      </c>
      <c r="O5" s="13"/>
      <c r="P5" s="13"/>
      <c r="Q5" s="13" t="s">
        <v>38</v>
      </c>
      <c r="R5" s="13" t="s">
        <v>62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52" t="s">
        <v>142</v>
      </c>
      <c r="J6" s="52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52"/>
      <c r="J7" s="52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52"/>
      <c r="J8" s="52" t="s">
        <v>34</v>
      </c>
      <c r="K8" s="13" t="s">
        <v>200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201</v>
      </c>
      <c r="D10" s="9"/>
      <c r="E10" s="9"/>
      <c r="F10" s="9"/>
      <c r="G10" s="9"/>
      <c r="H10" s="9"/>
      <c r="I10" s="11">
        <v>16632</v>
      </c>
      <c r="J10" s="11">
        <v>16632</v>
      </c>
      <c r="K10" s="11">
        <v>16632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202</v>
      </c>
      <c r="B11" s="9" t="s">
        <v>203</v>
      </c>
      <c r="C11" s="10" t="s">
        <v>201</v>
      </c>
      <c r="D11" s="9" t="s">
        <v>56</v>
      </c>
      <c r="E11" s="9" t="s">
        <v>81</v>
      </c>
      <c r="F11" s="9" t="s">
        <v>82</v>
      </c>
      <c r="G11" s="9" t="s">
        <v>204</v>
      </c>
      <c r="H11" s="9" t="s">
        <v>205</v>
      </c>
      <c r="I11" s="11">
        <v>16632</v>
      </c>
      <c r="J11" s="11">
        <v>16632</v>
      </c>
      <c r="K11" s="11">
        <v>16632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12" t="s">
        <v>32</v>
      </c>
      <c r="B12" s="12"/>
      <c r="C12" s="12"/>
      <c r="D12" s="12"/>
      <c r="E12" s="12"/>
      <c r="F12" s="12"/>
      <c r="G12" s="12"/>
      <c r="H12" s="12"/>
      <c r="I12" s="11">
        <v>16632</v>
      </c>
      <c r="J12" s="11">
        <v>16632</v>
      </c>
      <c r="K12" s="11">
        <v>16632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1388888888889" right="0.751388888888889" top="1" bottom="1" header="0.5" footer="0.5"/>
  <pageSetup paperSize="1" scale="27" pageOrder="overThenDown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15"/>
  <sheetViews>
    <sheetView showZeros="0" workbookViewId="0">
      <pane ySplit="1" topLeftCell="A4" activePane="bottomLeft" state="frozen"/>
      <selection/>
      <selection pane="bottomLeft" activeCell="C18" sqref="C18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s="35" customFormat="1" customHeight="1" spans="1:10">
      <c r="A1" s="36"/>
      <c r="B1" s="36"/>
      <c r="C1" s="36"/>
      <c r="D1" s="36"/>
      <c r="E1" s="36"/>
      <c r="F1" s="36"/>
      <c r="G1" s="36"/>
      <c r="H1" s="36"/>
      <c r="I1" s="36"/>
      <c r="J1" s="36"/>
    </row>
    <row r="2" customHeight="1" spans="1:10">
      <c r="A2" s="20" t="s">
        <v>206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7" t="s">
        <v>207</v>
      </c>
      <c r="B3" s="37"/>
      <c r="C3" s="37"/>
      <c r="D3" s="37"/>
      <c r="E3" s="37"/>
      <c r="F3" s="37"/>
      <c r="G3" s="37"/>
      <c r="H3" s="37"/>
      <c r="I3" s="37"/>
      <c r="J3" s="37"/>
    </row>
    <row r="4" ht="20.25" customHeight="1" spans="1:10">
      <c r="A4" s="19" t="str">
        <f>"单位名称："&amp;"华宁县畜牧兽医渔业中心"</f>
        <v>单位名称：华宁县畜牧兽医渔业中心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8" t="s">
        <v>208</v>
      </c>
      <c r="B5" s="38" t="s">
        <v>209</v>
      </c>
      <c r="C5" s="38" t="s">
        <v>210</v>
      </c>
      <c r="D5" s="38" t="s">
        <v>211</v>
      </c>
      <c r="E5" s="38" t="s">
        <v>212</v>
      </c>
      <c r="F5" s="38" t="s">
        <v>213</v>
      </c>
      <c r="G5" s="38" t="s">
        <v>214</v>
      </c>
      <c r="H5" s="38" t="s">
        <v>215</v>
      </c>
      <c r="I5" s="38" t="s">
        <v>216</v>
      </c>
      <c r="J5" s="38" t="s">
        <v>217</v>
      </c>
    </row>
    <row r="6" ht="46.5" customHeight="1" spans="1:10">
      <c r="A6" s="38"/>
      <c r="B6" s="38"/>
      <c r="C6" s="38"/>
      <c r="D6" s="38"/>
      <c r="E6" s="38"/>
      <c r="F6" s="38"/>
      <c r="G6" s="38"/>
      <c r="H6" s="38"/>
      <c r="I6" s="38"/>
      <c r="J6" s="38"/>
    </row>
    <row r="7" ht="20.25" customHeight="1" spans="1:10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</row>
    <row r="8" ht="13.5" spans="1:10">
      <c r="A8" t="s">
        <v>56</v>
      </c>
      <c r="B8" s="23"/>
      <c r="C8" s="23"/>
      <c r="E8" s="44"/>
      <c r="F8" s="44"/>
      <c r="G8" s="44"/>
      <c r="H8" s="44"/>
      <c r="I8" s="44"/>
      <c r="J8" s="44"/>
    </row>
    <row r="9" ht="22.5" spans="1:10">
      <c r="A9" s="55" t="s">
        <v>201</v>
      </c>
      <c r="B9" s="23" t="s">
        <v>218</v>
      </c>
      <c r="C9" s="24"/>
      <c r="D9" s="24"/>
      <c r="E9" s="44"/>
      <c r="F9" s="44"/>
      <c r="G9" s="44"/>
      <c r="H9" s="44"/>
      <c r="I9" s="44"/>
      <c r="J9" s="44"/>
    </row>
    <row r="10" ht="13.5" spans="1:10">
      <c r="A10" s="23"/>
      <c r="B10" s="23"/>
      <c r="C10" s="23" t="s">
        <v>219</v>
      </c>
      <c r="D10" s="56" t="s">
        <v>220</v>
      </c>
      <c r="E10" s="57" t="s">
        <v>221</v>
      </c>
      <c r="F10" s="45" t="s">
        <v>222</v>
      </c>
      <c r="G10" s="24" t="s">
        <v>47</v>
      </c>
      <c r="H10" s="45" t="s">
        <v>223</v>
      </c>
      <c r="I10" s="45" t="s">
        <v>224</v>
      </c>
      <c r="J10" s="57" t="s">
        <v>225</v>
      </c>
    </row>
    <row r="11" ht="33.75" spans="1:10">
      <c r="A11" s="23"/>
      <c r="B11" s="23"/>
      <c r="C11" s="23" t="s">
        <v>219</v>
      </c>
      <c r="D11" s="56" t="s">
        <v>226</v>
      </c>
      <c r="E11" s="57" t="s">
        <v>227</v>
      </c>
      <c r="F11" s="45" t="s">
        <v>222</v>
      </c>
      <c r="G11" s="24" t="s">
        <v>228</v>
      </c>
      <c r="H11" s="45" t="s">
        <v>229</v>
      </c>
      <c r="I11" s="45" t="s">
        <v>224</v>
      </c>
      <c r="J11" s="57" t="s">
        <v>230</v>
      </c>
    </row>
    <row r="12" ht="33.75" spans="1:10">
      <c r="A12" s="23"/>
      <c r="B12" s="23"/>
      <c r="C12" s="23" t="s">
        <v>219</v>
      </c>
      <c r="D12" s="56" t="s">
        <v>231</v>
      </c>
      <c r="E12" s="57" t="s">
        <v>232</v>
      </c>
      <c r="F12" s="45" t="s">
        <v>233</v>
      </c>
      <c r="G12" s="24" t="s">
        <v>49</v>
      </c>
      <c r="H12" s="45" t="s">
        <v>234</v>
      </c>
      <c r="I12" s="45" t="s">
        <v>224</v>
      </c>
      <c r="J12" s="57" t="s">
        <v>235</v>
      </c>
    </row>
    <row r="13" ht="22.5" spans="1:10">
      <c r="A13" s="23"/>
      <c r="B13" s="23"/>
      <c r="C13" s="23" t="s">
        <v>236</v>
      </c>
      <c r="D13" s="56" t="s">
        <v>237</v>
      </c>
      <c r="E13" s="57" t="s">
        <v>238</v>
      </c>
      <c r="F13" s="45" t="s">
        <v>222</v>
      </c>
      <c r="G13" s="24" t="s">
        <v>239</v>
      </c>
      <c r="H13" s="45"/>
      <c r="I13" s="45" t="s">
        <v>240</v>
      </c>
      <c r="J13" s="57" t="s">
        <v>241</v>
      </c>
    </row>
    <row r="14" ht="13.5" spans="1:10">
      <c r="A14" s="23"/>
      <c r="B14" s="23"/>
      <c r="C14" s="23" t="s">
        <v>242</v>
      </c>
      <c r="D14" s="56" t="s">
        <v>243</v>
      </c>
      <c r="E14" s="57" t="s">
        <v>244</v>
      </c>
      <c r="F14" s="45" t="s">
        <v>222</v>
      </c>
      <c r="G14" s="24" t="s">
        <v>245</v>
      </c>
      <c r="H14" s="45" t="s">
        <v>229</v>
      </c>
      <c r="I14" s="45" t="s">
        <v>224</v>
      </c>
      <c r="J14" s="57" t="s">
        <v>246</v>
      </c>
    </row>
    <row r="15" ht="13.5" spans="1:10">
      <c r="A15" s="23"/>
      <c r="B15" s="23"/>
      <c r="C15" s="23" t="s">
        <v>242</v>
      </c>
      <c r="D15" s="56" t="s">
        <v>243</v>
      </c>
      <c r="E15" s="57" t="s">
        <v>247</v>
      </c>
      <c r="F15" s="45" t="s">
        <v>233</v>
      </c>
      <c r="G15" s="24" t="s">
        <v>245</v>
      </c>
      <c r="H15" s="45" t="s">
        <v>229</v>
      </c>
      <c r="I15" s="45" t="s">
        <v>224</v>
      </c>
      <c r="J15" s="57" t="s">
        <v>248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1388888888889" right="0.751388888888889" top="1" bottom="1" header="0.5" footer="0.5"/>
  <pageSetup paperSize="1" scale="58" pageOrder="overThenDown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李磊</cp:lastModifiedBy>
  <dcterms:created xsi:type="dcterms:W3CDTF">2025-02-25T07:56:00Z</dcterms:created>
  <dcterms:modified xsi:type="dcterms:W3CDTF">2025-02-26T02:04:14Z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AC7DEF15D7BE430DAC609F2FA469BBD6_12</vt:lpwstr>
  </property>
  <property fmtid="{D5CDD505-2E9C-101B-9397-08002B2CF9AE}" pid="3" name="KSOProductBuildVer">
    <vt:lpwstr>2052-10.8.0.5950</vt:lpwstr>
  </property>
</Properties>
</file>