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<sst xmlns="http://schemas.openxmlformats.org/spreadsheetml/2006/main" count="716" uniqueCount="294">
  <si>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</si>
  <si>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</si>
  <si>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</si>
  <si>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</si>
  <si>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</si>
  <si>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</si>
  <si>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</si>
  <si>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</si>
  <si>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</si>
  <si>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</si>
  <si>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</si>
  <si>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</si>
  <si>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</si>
  <si>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</si>
  <si>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</si>
  <si>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</si>
  <si>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</si>
  <si>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</si>
  <si>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</si>
  <si>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</si>
  <si>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</si>
  <si>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</si>
  <si>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</si>
  <si>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</si>
  <si>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</si>
  <si>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</si>
  <si>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</si>
  <si>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</si>
  <si>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</si>
  <si>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</si>
  <si>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</si>
  <si>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</si>
  <si>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</si>
  <si>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</si>
  <si>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</si>
  <si>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</si>
  <si>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</si>
  <si>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</si>
  <si>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</si>
  <si>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</si>
  <si>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</si>
  <si>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</si>
  <si>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</si>
  <si>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</si>
  <si>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</si>
  <si>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</si>
  <si>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</si>
  <si>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</si>
  <si>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</si>
  <si>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</si>
  <si>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</si>
  <si>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</si>
  <si>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</si>
  <si>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</si>
  <si>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</si>
  <si>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125007</t>
  </si>
  <si>
    <t>华宁县农村经济经营管理站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</si>
  <si>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</si>
  <si>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</si>
  <si>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</si>
  <si>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</si>
  <si>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</si>
  <si>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</si>
  <si>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</si>
  <si>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</si>
  <si>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</si>
  <si>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</si>
  <si>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</si>
  <si>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</si>
  <si>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</si>
  <si>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</si>
  <si>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</si>
  <si>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</si>
  <si>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</si>
  <si>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</si>
  <si>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</si>
  <si>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</si>
  <si>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</si>
  <si>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</si>
  <si>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</si>
  <si>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</si>
  <si>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</si>
  <si>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</si>
  <si>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</si>
  <si>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</si>
  <si>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</si>
  <si>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</si>
  <si>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</si>
  <si>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</si>
  <si>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</si>
  <si>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</si>
  <si>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</si>
  <si>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</si>
  <si>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</si>
  <si>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</si>
  <si>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2130124</t>
  </si>
  <si>
    <t>农村合作经济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</si>
  <si>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</si>
  <si>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</si>
  <si>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</si>
  <si>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</si>
  <si>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</si>
  <si>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</si>
  <si>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</si>
  <si>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</si>
  <si>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</si>
  <si>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</si>
  <si>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</si>
  <si>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</si>
  <si>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</si>
  <si>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</si>
  <si>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</si>
  <si>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</si>
  <si>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</si>
  <si>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</si>
  <si>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</si>
  <si>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</si>
  <si>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</si>
  <si>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</si>
  <si>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</si>
  <si>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</si>
  <si>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</si>
  <si>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</si>
  <si>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</si>
  <si>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</si>
  <si>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</si>
  <si>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</si>
  <si>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</si>
  <si>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</si>
  <si>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</si>
  <si>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</si>
  <si>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</si>
  <si>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</si>
  <si>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</si>
  <si>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</si>
  <si>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</si>
  <si>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</si>
  <si>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</si>
  <si>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</si>
  <si>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</si>
  <si>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</si>
  <si>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</si>
  <si>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</si>
  <si>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</si>
  <si>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</si>
  <si>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</si>
  <si>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</si>
  <si>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530424210000000002874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</si>
  <si>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</si>
  <si>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</si>
  <si>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</si>
  <si>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</si>
  <si>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</si>
  <si>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</si>
  <si>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</si>
  <si>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530424210000000002875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</si>
  <si>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</si>
  <si>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</si>
  <si>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</si>
  <si>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</si>
  <si>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</si>
  <si>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</si>
  <si>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</si>
  <si>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</si>
  <si>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</si>
  <si>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530424210000000002876</t>
  </si>
  <si>
    <t>30113</t>
  </si>
  <si>
    <t>530424210000000002877</t>
  </si>
  <si>
    <t>对个人和家庭的补助</t>
  </si>
  <si>
    <t>30302</t>
  </si>
  <si>
    <t>退休费</t>
  </si>
  <si>
    <t>530424210000000002879</t>
  </si>
  <si>
    <t>30217</t>
  </si>
  <si>
    <t>530424210000000002881</t>
  </si>
  <si>
    <t>工会经费</t>
  </si>
  <si>
    <t>30228</t>
  </si>
  <si>
    <t>530424210000000002882</t>
  </si>
  <si>
    <t>一般公用经费</t>
  </si>
  <si>
    <t>30201</t>
  </si>
  <si>
    <t>办公费</t>
  </si>
  <si>
    <t>530424221100000302812</t>
  </si>
  <si>
    <t>福利费</t>
  </si>
  <si>
    <t>30229</t>
  </si>
  <si>
    <t>530424231100001477284</t>
  </si>
  <si>
    <t>培训费</t>
  </si>
  <si>
    <t>30216</t>
  </si>
  <si>
    <t>530424231100001516288</t>
  </si>
  <si>
    <t>事业人员奖励性绩效工资（省级政策）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</si>
  <si>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</si>
  <si>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</si>
  <si>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</si>
  <si>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</si>
  <si>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</si>
  <si>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</si>
  <si>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</si>
  <si>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华宁县农村土地承包经营纠纷调解仲裁工作经费</t>
  </si>
  <si>
    <t>311 专项业务类</t>
  </si>
  <si>
    <t>530424251100003697229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</si>
  <si>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</si>
  <si>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</si>
  <si>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</si>
  <si>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</si>
  <si>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</si>
  <si>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</si>
  <si>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</si>
  <si>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</si>
  <si>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</si>
  <si>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</si>
  <si>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</si>
  <si>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</si>
  <si>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推动华宁县农村土地承包经营纠纷调解仲裁能力建设，及时有效化解农村土地承包经营纠纷，促进平安乡村建设，为发展现代农业、促进农村社会和谐稳定奠定基础。能确保我县每年农村土地承包经营纠纷调解仲裁考评工作顺利通过</t>
  </si>
  <si>
    <t>产出指标</t>
  </si>
  <si>
    <t>数量指标</t>
  </si>
  <si>
    <t>开展法制宣传</t>
  </si>
  <si>
    <t>&gt;=</t>
  </si>
  <si>
    <t>次</t>
  </si>
  <si>
    <t>定量指标</t>
  </si>
  <si>
    <t>开展法制宣传4次</t>
  </si>
  <si>
    <t>开展仲裁员培训</t>
  </si>
  <si>
    <t>1.00</t>
  </si>
  <si>
    <t>开展仲裁员培训1次</t>
  </si>
  <si>
    <t>印发宣传材料</t>
  </si>
  <si>
    <t>5000</t>
  </si>
  <si>
    <t>份</t>
  </si>
  <si>
    <t>印发宣传材料5000份</t>
  </si>
  <si>
    <t>培训仲裁员</t>
  </si>
  <si>
    <t>30</t>
  </si>
  <si>
    <t>人次</t>
  </si>
  <si>
    <t>培训仲裁员30人次</t>
  </si>
  <si>
    <t>质量指标</t>
  </si>
  <si>
    <t>农村土地仲裁调解相关知识知晓率</t>
  </si>
  <si>
    <t>90</t>
  </si>
  <si>
    <t>%</t>
  </si>
  <si>
    <t>效益指标</t>
  </si>
  <si>
    <t>社会效益</t>
  </si>
  <si>
    <t>化解农村土地承包经营纠纷，促进平安乡村建设，促进农村社会和谐发展。</t>
  </si>
  <si>
    <t>=</t>
  </si>
  <si>
    <t>100</t>
  </si>
  <si>
    <t>满意度指标</t>
  </si>
  <si>
    <t>服务对象满意度</t>
  </si>
  <si>
    <t>上级部门满意度</t>
  </si>
  <si>
    <t>农村受益对象满意度</t>
  </si>
  <si>
    <t>预算06表</t>
  </si>
  <si>
    <t>2025年部门政府性基金预算支出预算表（空表）</t>
  </si>
  <si>
    <t>政府性基金预算支出</t>
  </si>
  <si>
    <t>备注:华宁县农村经济经营管理站2025年无政府性基金预算支出预算。</t>
  </si>
  <si>
    <t>预算07表</t>
  </si>
  <si>
    <t>2025年部门政府采购预算表（空表）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</si>
  <si>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</si>
  <si>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</si>
  <si>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</si>
  <si>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</si>
  <si>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</si>
  <si>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</si>
  <si>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</si>
  <si>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</si>
  <si>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</si>
  <si>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</si>
  <si>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备注:华宁县农村经济经营管理站2025年无政府采购预算。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</si>
  <si>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</si>
  <si>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</si>
  <si>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</si>
  <si>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</si>
  <si>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</si>
  <si>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备注:华宁县农村经济经营管理站2025年无政府购买服务预算。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</si>
  <si>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</si>
  <si>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</si>
  <si>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</si>
  <si>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</si>
  <si>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</si>
  <si>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</si>
  <si>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</si>
  <si>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</si>
  <si>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</si>
  <si>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备注:华宁县农村经济经营管理站2025年无对下转移支付预算。</t>
  </si>
  <si>
    <t>预算09-2表</t>
  </si>
  <si>
    <t>2025年对下转移支付绩效目标表（空表）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</si>
  <si>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</si>
  <si>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</si>
  <si>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</si>
  <si>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</si>
  <si>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</si>
  <si>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</si>
  <si>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</si>
  <si>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</si>
  <si>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备注:华宁县农村经济经营管理站2025年无新增资产配置。</t>
  </si>
  <si>
    <t>预算11表</t>
  </si>
  <si>
    <t>2025年上级补助项目支出预算表（空表）</t>
  </si>
  <si>
    <t>上级补助</t>
  </si>
  <si>
    <t>备注:华宁县农村经济经营管理站2025年无上级补助项目支出预算。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</si>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</sst>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7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vertical="top" wrapText="1"/>
    </xf>
    <xf numFmtId="49" fontId="2" fillId="0" borderId="1" xfId="5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2" fillId="0" borderId="1" xfId="5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workbookViewId="0">
      <selection activeCell="B37" sqref="B37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"单位名称："&amp;"华宁县农村经济经营管理站"</f>
        <v>单位名称：华宁县农村经济经营管理站</v>
      </c>
      <c r="B3" s="4"/>
      <c r="C3" s="65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2340139.77</v>
      </c>
      <c r="C7" s="14" t="str">
        <f>"一"&amp;"、"&amp;"社会保障和就业支出"</f>
        <v>一、社会保障和就业支出</v>
      </c>
      <c r="D7" s="16">
        <v>340577.6</v>
      </c>
    </row>
    <row r="8" ht="22.5" customHeight="1" spans="1:4">
      <c r="A8" s="14" t="s">
        <v>9</v>
      </c>
      <c r="B8" s="16"/>
      <c r="C8" s="14" t="str">
        <f>"二"&amp;"、"&amp;"卫生健康支出"</f>
        <v>二、卫生健康支出</v>
      </c>
      <c r="D8" s="16">
        <v>210959.9</v>
      </c>
    </row>
    <row r="9" ht="22.5" customHeight="1" spans="1:4">
      <c r="A9" s="14" t="s">
        <v>10</v>
      </c>
      <c r="B9" s="16"/>
      <c r="C9" s="14" t="str">
        <f>"三"&amp;"、"&amp;"农林水支出"</f>
        <v>三、农林水支出</v>
      </c>
      <c r="D9" s="16">
        <v>1610102.27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178500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6" t="s">
        <v>16</v>
      </c>
      <c r="B15" s="16"/>
      <c r="C15" s="69"/>
      <c r="D15" s="16"/>
    </row>
    <row r="16" ht="22.5" customHeight="1" spans="1:4">
      <c r="A16" s="66" t="s">
        <v>17</v>
      </c>
      <c r="B16" s="16"/>
      <c r="C16" s="69"/>
      <c r="D16" s="16"/>
    </row>
    <row r="17" ht="22.5" customHeight="1" spans="1:4">
      <c r="A17" s="66"/>
      <c r="B17" s="16"/>
      <c r="C17" s="69"/>
      <c r="D17" s="16"/>
    </row>
    <row r="18" ht="22.5" customHeight="1" spans="1:4">
      <c r="A18" s="67" t="s">
        <v>18</v>
      </c>
      <c r="B18" s="68">
        <v>2340139.77</v>
      </c>
      <c r="C18" s="69" t="s">
        <v>19</v>
      </c>
      <c r="D18" s="68">
        <v>2340139.77</v>
      </c>
    </row>
    <row r="19" ht="22.5" customHeight="1" spans="1:4">
      <c r="A19" s="75" t="s">
        <v>20</v>
      </c>
      <c r="B19" s="16"/>
      <c r="C19" s="76" t="s">
        <v>21</v>
      </c>
      <c r="D19" s="46"/>
    </row>
    <row r="20" ht="22.5" customHeight="1" spans="1:4">
      <c r="A20" s="66" t="s">
        <v>22</v>
      </c>
      <c r="B20" s="68"/>
      <c r="C20" s="66" t="s">
        <v>22</v>
      </c>
      <c r="D20" s="68"/>
    </row>
    <row r="21" ht="22.5" customHeight="1" spans="1:4">
      <c r="A21" s="66" t="s">
        <v>23</v>
      </c>
      <c r="B21" s="68"/>
      <c r="C21" s="66" t="s">
        <v>24</v>
      </c>
      <c r="D21" s="68"/>
    </row>
    <row r="22" ht="22.5" customHeight="1" spans="1:4">
      <c r="A22" s="67" t="s">
        <v>25</v>
      </c>
      <c r="B22" s="68">
        <v>2340139.77</v>
      </c>
      <c r="C22" s="69" t="s">
        <v>26</v>
      </c>
      <c r="D22" s="68">
        <v>2340139.77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workbookViewId="0">
      <selection activeCell="L5" sqref="L5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0" t="s">
        <v>242</v>
      </c>
    </row>
    <row r="2" ht="37.5" customHeight="1" spans="1:6">
      <c r="A2" s="3" t="s">
        <v>243</v>
      </c>
      <c r="B2" s="3"/>
      <c r="C2" s="3"/>
      <c r="D2" s="3"/>
      <c r="E2" s="3"/>
      <c r="F2" s="3"/>
    </row>
    <row r="3" ht="18.75" customHeight="1" spans="1:6">
      <c r="A3" s="41" t="str">
        <f>"单位名称："&amp;"华宁县农村经济经营管理站"</f>
        <v>单位名称：华宁县农村经济经营管理站</v>
      </c>
      <c r="B3" s="41"/>
      <c r="C3" s="41"/>
      <c r="D3" s="42"/>
      <c r="E3" s="42"/>
      <c r="F3" s="43" t="s">
        <v>29</v>
      </c>
    </row>
    <row r="4" ht="31" customHeight="1" spans="1:6">
      <c r="A4" s="12" t="s">
        <v>131</v>
      </c>
      <c r="B4" s="12" t="s">
        <v>59</v>
      </c>
      <c r="C4" s="12" t="s">
        <v>60</v>
      </c>
      <c r="D4" s="44" t="s">
        <v>244</v>
      </c>
      <c r="E4" s="44"/>
      <c r="F4" s="44"/>
    </row>
    <row r="5" ht="31" customHeight="1" spans="1:6">
      <c r="A5" s="12" t="s">
        <v>59</v>
      </c>
      <c r="B5" s="12" t="s">
        <v>59</v>
      </c>
      <c r="C5" s="12" t="s">
        <v>60</v>
      </c>
      <c r="D5" s="44" t="s">
        <v>34</v>
      </c>
      <c r="E5" s="44" t="s">
        <v>63</v>
      </c>
      <c r="F5" s="44" t="s">
        <v>64</v>
      </c>
    </row>
    <row r="6" ht="31" customHeight="1" spans="1:6">
      <c r="A6" s="13" t="s">
        <v>46</v>
      </c>
      <c r="B6" s="13"/>
      <c r="C6" s="13" t="s">
        <v>47</v>
      </c>
      <c r="D6" s="13" t="s">
        <v>49</v>
      </c>
      <c r="E6" s="13" t="s">
        <v>50</v>
      </c>
      <c r="F6" s="13" t="s">
        <v>51</v>
      </c>
    </row>
    <row r="7" ht="31" customHeight="1" spans="1:6">
      <c r="A7" s="15"/>
      <c r="B7" s="15"/>
      <c r="C7" s="15"/>
      <c r="D7" s="16"/>
      <c r="E7" s="16"/>
      <c r="F7" s="16"/>
    </row>
    <row r="8" ht="31" customHeight="1" spans="1:6">
      <c r="A8" s="45" t="s">
        <v>103</v>
      </c>
      <c r="B8" s="45"/>
      <c r="C8" s="45"/>
      <c r="D8" s="46"/>
      <c r="E8" s="46"/>
      <c r="F8" s="46"/>
    </row>
    <row r="9" ht="33" customHeight="1" spans="1:1">
      <c r="A9" s="18" t="s">
        <v>245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F14" sqref="F14"/>
    </sheetView>
  </sheetViews>
  <sheetFormatPr defaultColWidth="8.85" defaultRowHeight="15" customHeight="1"/>
  <cols>
    <col min="1" max="1" width="17.625" customWidth="1"/>
    <col min="2" max="4" width="7.625" customWidth="1"/>
    <col min="5" max="5" width="4.125" customWidth="1"/>
    <col min="6" max="6" width="8.375" customWidth="1"/>
    <col min="7" max="7" width="4.125" customWidth="1"/>
    <col min="8" max="8" width="11.125" customWidth="1"/>
    <col min="9" max="9" width="9.375" customWidth="1"/>
    <col min="10" max="10" width="10.5" customWidth="1"/>
    <col min="11" max="11" width="8.25" customWidth="1"/>
    <col min="12" max="12" width="5.625" customWidth="1"/>
    <col min="13" max="13" width="7.625" customWidth="1"/>
    <col min="14" max="14" width="14.625" customWidth="1"/>
    <col min="15" max="15" width="11.125" customWidth="1"/>
    <col min="16" max="16" width="14.625" customWidth="1"/>
    <col min="17" max="17" width="7.625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20" t="s">
        <v>246</v>
      </c>
    </row>
    <row r="2" ht="45" customHeight="1" spans="1:17">
      <c r="A2" s="29" t="s">
        <v>247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36" customHeight="1" spans="1:17">
      <c r="A3" s="19" t="str">
        <f>"单位名称："&amp;"华宁县农村经济经营管理站"</f>
        <v>单位名称：华宁县农村经济经营管理站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29</v>
      </c>
    </row>
    <row r="4" ht="32" customHeight="1" spans="1:17">
      <c r="A4" s="22" t="s">
        <v>248</v>
      </c>
      <c r="B4" s="22" t="s">
        <v>249</v>
      </c>
      <c r="C4" s="22" t="s">
        <v>250</v>
      </c>
      <c r="D4" s="22" t="s">
        <v>251</v>
      </c>
      <c r="E4" s="22" t="s">
        <v>252</v>
      </c>
      <c r="F4" s="22" t="s">
        <v>253</v>
      </c>
      <c r="G4" s="22" t="s">
        <v>138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32" customHeight="1" spans="1:17">
      <c r="A5" s="22" t="s">
        <v>254</v>
      </c>
      <c r="B5" s="22" t="s">
        <v>249</v>
      </c>
      <c r="C5" s="22" t="s">
        <v>250</v>
      </c>
      <c r="D5" s="22" t="s">
        <v>251</v>
      </c>
      <c r="E5" s="22" t="s">
        <v>252</v>
      </c>
      <c r="F5" s="22" t="s">
        <v>253</v>
      </c>
      <c r="G5" s="22" t="s">
        <v>32</v>
      </c>
      <c r="H5" s="22" t="s">
        <v>35</v>
      </c>
      <c r="I5" s="22" t="s">
        <v>255</v>
      </c>
      <c r="J5" s="22" t="s">
        <v>256</v>
      </c>
      <c r="K5" s="22" t="s">
        <v>38</v>
      </c>
      <c r="L5" s="22" t="s">
        <v>257</v>
      </c>
      <c r="M5" s="22" t="s">
        <v>62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34</v>
      </c>
      <c r="I6" s="22"/>
      <c r="J6" s="22"/>
      <c r="K6" s="22"/>
      <c r="L6" s="22" t="s">
        <v>34</v>
      </c>
      <c r="M6" s="22" t="s">
        <v>41</v>
      </c>
      <c r="N6" s="22" t="s">
        <v>42</v>
      </c>
      <c r="O6" s="39" t="s">
        <v>43</v>
      </c>
      <c r="P6" s="39" t="s">
        <v>44</v>
      </c>
      <c r="Q6" s="39" t="s">
        <v>45</v>
      </c>
    </row>
    <row r="7" ht="36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36" customHeight="1" spans="1:17">
      <c r="A8" s="35"/>
      <c r="B8" s="23"/>
      <c r="C8" s="23"/>
      <c r="D8" s="36"/>
      <c r="E8" s="36"/>
      <c r="F8" s="36"/>
      <c r="G8" s="36"/>
      <c r="H8" s="36"/>
      <c r="I8" s="36"/>
      <c r="J8" s="32"/>
      <c r="K8" s="32"/>
      <c r="L8" s="36"/>
      <c r="M8" s="36"/>
      <c r="N8" s="36"/>
      <c r="O8" s="36"/>
      <c r="P8" s="36"/>
      <c r="Q8" s="36"/>
    </row>
    <row r="9" ht="36" customHeight="1" spans="1:17">
      <c r="A9" s="23"/>
      <c r="B9" s="23"/>
      <c r="C9" s="23"/>
      <c r="D9" s="37"/>
      <c r="E9" s="24"/>
      <c r="F9" s="36"/>
      <c r="G9" s="36"/>
      <c r="H9" s="32"/>
      <c r="I9" s="32"/>
      <c r="J9" s="32"/>
      <c r="K9" s="32"/>
      <c r="L9" s="36"/>
      <c r="M9" s="36"/>
      <c r="N9" s="36"/>
      <c r="O9" s="36"/>
      <c r="P9" s="36"/>
      <c r="Q9" s="36"/>
    </row>
    <row r="10" ht="36" customHeight="1" spans="1:17">
      <c r="A10" s="24" t="s">
        <v>32</v>
      </c>
      <c r="B10" s="24"/>
      <c r="C10" s="24"/>
      <c r="D10" s="37"/>
      <c r="E10" s="37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ht="31" customHeight="1" spans="1:1">
      <c r="A11" s="18" t="s">
        <v>258</v>
      </c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78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A11" sqref="A11"/>
    </sheetView>
  </sheetViews>
  <sheetFormatPr defaultColWidth="8.85" defaultRowHeight="15" customHeight="1"/>
  <cols>
    <col min="1" max="1" width="19.75" customWidth="1"/>
    <col min="2" max="2" width="8.25" customWidth="1"/>
    <col min="3" max="3" width="9.25" customWidth="1"/>
    <col min="4" max="4" width="4.125" customWidth="1"/>
    <col min="5" max="5" width="11.125" customWidth="1"/>
    <col min="6" max="6" width="9.375" customWidth="1"/>
    <col min="7" max="7" width="7.875" customWidth="1"/>
    <col min="8" max="8" width="9.25" customWidth="1"/>
    <col min="9" max="9" width="6.125" customWidth="1"/>
    <col min="10" max="10" width="7.625" customWidth="1"/>
    <col min="11" max="11" width="14.625" customWidth="1"/>
    <col min="12" max="12" width="11.125" customWidth="1"/>
    <col min="13" max="13" width="14.625" customWidth="1"/>
    <col min="14" max="14" width="7.625" customWidth="1"/>
  </cols>
  <sheetData>
    <row r="1" customHeight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 t="s">
        <v>259</v>
      </c>
    </row>
    <row r="2" ht="45" customHeight="1" spans="1:14">
      <c r="A2" s="29" t="s">
        <v>260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36" customHeight="1" spans="1:14">
      <c r="A3" s="19" t="str">
        <f>"单位名称："&amp;"华宁县农村经济经营管理站"</f>
        <v>单位名称：华宁县农村经济经营管理站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 t="s">
        <v>29</v>
      </c>
    </row>
    <row r="4" ht="36" customHeight="1" spans="1:14">
      <c r="A4" s="30" t="s">
        <v>248</v>
      </c>
      <c r="B4" s="30" t="s">
        <v>261</v>
      </c>
      <c r="C4" s="30" t="s">
        <v>262</v>
      </c>
      <c r="D4" s="30" t="s">
        <v>138</v>
      </c>
      <c r="E4" s="30"/>
      <c r="F4" s="30"/>
      <c r="G4" s="30"/>
      <c r="H4" s="30"/>
      <c r="I4" s="30"/>
      <c r="J4" s="30"/>
      <c r="K4" s="30"/>
      <c r="L4" s="30"/>
      <c r="M4" s="30"/>
      <c r="N4" s="30"/>
    </row>
    <row r="5" ht="36" customHeight="1" spans="1:14">
      <c r="A5" s="30" t="s">
        <v>254</v>
      </c>
      <c r="B5" s="30"/>
      <c r="C5" s="30" t="s">
        <v>263</v>
      </c>
      <c r="D5" s="30" t="s">
        <v>32</v>
      </c>
      <c r="E5" s="30" t="s">
        <v>35</v>
      </c>
      <c r="F5" s="30" t="s">
        <v>255</v>
      </c>
      <c r="G5" s="30" t="s">
        <v>256</v>
      </c>
      <c r="H5" s="30" t="s">
        <v>38</v>
      </c>
      <c r="I5" s="30" t="s">
        <v>257</v>
      </c>
      <c r="J5" s="30"/>
      <c r="K5" s="30"/>
      <c r="L5" s="30"/>
      <c r="M5" s="30"/>
      <c r="N5" s="30"/>
    </row>
    <row r="6" ht="36" customHeight="1" spans="1:14">
      <c r="A6" s="30"/>
      <c r="B6" s="30"/>
      <c r="C6" s="30"/>
      <c r="D6" s="30"/>
      <c r="E6" s="30" t="s">
        <v>34</v>
      </c>
      <c r="F6" s="30"/>
      <c r="G6" s="30"/>
      <c r="H6" s="30"/>
      <c r="I6" s="30" t="s">
        <v>34</v>
      </c>
      <c r="J6" s="30" t="s">
        <v>41</v>
      </c>
      <c r="K6" s="30" t="s">
        <v>42</v>
      </c>
      <c r="L6" s="33" t="s">
        <v>43</v>
      </c>
      <c r="M6" s="33" t="s">
        <v>44</v>
      </c>
      <c r="N6" s="33" t="s">
        <v>45</v>
      </c>
    </row>
    <row r="7" ht="36" customHeight="1" spans="1:1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</row>
    <row r="8" ht="36" customHeight="1" spans="1:14">
      <c r="A8" s="23"/>
      <c r="B8" s="23"/>
      <c r="C8" s="23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ht="36" customHeight="1" spans="1:14">
      <c r="A9" s="23"/>
      <c r="B9" s="23"/>
      <c r="C9" s="23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ht="36" customHeight="1" spans="1:14">
      <c r="A10" s="24" t="s">
        <v>32</v>
      </c>
      <c r="B10" s="24"/>
      <c r="C10" s="24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ht="36" customHeight="1" spans="1:1">
      <c r="A11" s="18" t="s">
        <v>264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scale="87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F9" sqref="F9"/>
    </sheetView>
  </sheetViews>
  <sheetFormatPr defaultColWidth="8.85" defaultRowHeight="15" customHeight="1"/>
  <cols>
    <col min="1" max="1" width="26.875" customWidth="1"/>
    <col min="2" max="2" width="12.25" customWidth="1"/>
    <col min="3" max="3" width="14.5" customWidth="1"/>
    <col min="4" max="4" width="13" customWidth="1"/>
    <col min="5" max="9" width="13.5" customWidth="1"/>
  </cols>
  <sheetData>
    <row r="1" ht="24.15" customHeight="1" spans="1:9">
      <c r="A1" s="19"/>
      <c r="B1" s="19"/>
      <c r="C1" s="19"/>
      <c r="D1" s="19"/>
      <c r="E1" s="19"/>
      <c r="F1" s="19"/>
      <c r="G1" s="19"/>
      <c r="H1" s="19"/>
      <c r="I1" s="20" t="s">
        <v>265</v>
      </c>
    </row>
    <row r="2" ht="45.15" customHeight="1" spans="1:9">
      <c r="A2" s="25" t="s">
        <v>266</v>
      </c>
      <c r="B2" s="25"/>
      <c r="C2" s="25"/>
      <c r="D2" s="25"/>
      <c r="E2" s="25"/>
      <c r="F2" s="25"/>
      <c r="G2" s="25"/>
      <c r="H2" s="25"/>
      <c r="I2" s="25"/>
    </row>
    <row r="3" ht="18.75" customHeight="1" spans="1:9">
      <c r="A3" s="19" t="str">
        <f>"单位名称："&amp;"华宁县农村经济经营管理站"</f>
        <v>单位名称：华宁县农村经济经营管理站</v>
      </c>
      <c r="B3" s="19"/>
      <c r="C3" s="19"/>
      <c r="D3" s="19"/>
      <c r="E3" s="19"/>
      <c r="F3" s="19"/>
      <c r="G3" s="19"/>
      <c r="H3" s="19"/>
      <c r="I3" s="20" t="s">
        <v>29</v>
      </c>
    </row>
    <row r="4" ht="43" customHeight="1" spans="1:9">
      <c r="A4" s="28" t="s">
        <v>267</v>
      </c>
      <c r="B4" s="28" t="s">
        <v>138</v>
      </c>
      <c r="C4" s="28"/>
      <c r="D4" s="28"/>
      <c r="E4" s="28" t="s">
        <v>268</v>
      </c>
      <c r="F4" s="28"/>
      <c r="G4" s="28"/>
      <c r="H4" s="28"/>
      <c r="I4" s="28"/>
    </row>
    <row r="5" ht="43" customHeight="1" spans="1:9">
      <c r="A5" s="28"/>
      <c r="B5" s="28" t="s">
        <v>32</v>
      </c>
      <c r="C5" s="28" t="s">
        <v>35</v>
      </c>
      <c r="D5" s="28" t="s">
        <v>255</v>
      </c>
      <c r="E5" s="28" t="s">
        <v>269</v>
      </c>
      <c r="F5" s="28" t="s">
        <v>270</v>
      </c>
      <c r="G5" s="28" t="s">
        <v>271</v>
      </c>
      <c r="H5" s="28" t="s">
        <v>272</v>
      </c>
      <c r="I5" s="28" t="s">
        <v>273</v>
      </c>
    </row>
    <row r="6" ht="43" customHeight="1" spans="1:9">
      <c r="A6" s="24" t="s">
        <v>46</v>
      </c>
      <c r="B6" s="24" t="s">
        <v>47</v>
      </c>
      <c r="C6" s="24" t="s">
        <v>48</v>
      </c>
      <c r="D6" s="24" t="s">
        <v>49</v>
      </c>
      <c r="E6" s="24" t="s">
        <v>50</v>
      </c>
      <c r="F6" s="24" t="s">
        <v>51</v>
      </c>
      <c r="G6" s="24" t="s">
        <v>52</v>
      </c>
      <c r="H6" s="24" t="s">
        <v>53</v>
      </c>
      <c r="I6" s="24" t="s">
        <v>54</v>
      </c>
    </row>
    <row r="7" ht="43" customHeight="1" spans="1:9">
      <c r="A7" s="23"/>
      <c r="B7" s="23"/>
      <c r="C7" s="23"/>
      <c r="D7" s="23"/>
      <c r="E7" s="23"/>
      <c r="F7" s="23"/>
      <c r="G7" s="23"/>
      <c r="H7" s="23"/>
      <c r="I7" s="23"/>
    </row>
    <row r="8" ht="43" customHeight="1" spans="1:9">
      <c r="A8" s="24"/>
      <c r="B8" s="23"/>
      <c r="C8" s="23"/>
      <c r="D8" s="23"/>
      <c r="E8" s="23"/>
      <c r="F8" s="23"/>
      <c r="G8" s="23"/>
      <c r="H8" s="23"/>
      <c r="I8" s="23"/>
    </row>
    <row r="9" ht="26" customHeight="1" spans="1:1">
      <c r="A9" s="18" t="s">
        <v>274</v>
      </c>
    </row>
  </sheetData>
  <mergeCells count="5">
    <mergeCell ref="A2:I2"/>
    <mergeCell ref="A3:C3"/>
    <mergeCell ref="B4:D4"/>
    <mergeCell ref="E4:I4"/>
    <mergeCell ref="A4:A5"/>
  </mergeCells>
  <pageMargins left="0.75" right="0.75" top="1" bottom="1" header="0.5" footer="0.5"/>
  <pageSetup paperSize="1" scale="92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7" sqref="B7"/>
    </sheetView>
  </sheetViews>
  <sheetFormatPr defaultColWidth="8.85" defaultRowHeight="15" customHeight="1" outlineLevelRow="7"/>
  <cols>
    <col min="1" max="1" width="33.875" customWidth="1"/>
    <col min="2" max="10" width="15.37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275</v>
      </c>
    </row>
    <row r="2" ht="52.05" customHeight="1" spans="1:10">
      <c r="A2" s="25" t="s">
        <v>276</v>
      </c>
      <c r="B2" s="26"/>
      <c r="C2" s="26"/>
      <c r="D2" s="26"/>
      <c r="E2" s="26"/>
      <c r="F2" s="26"/>
      <c r="G2" s="26"/>
      <c r="H2" s="26"/>
      <c r="I2" s="26"/>
      <c r="J2" s="26"/>
    </row>
    <row r="3" ht="48" customHeight="1" spans="1:10">
      <c r="A3" s="19" t="str">
        <f>"单位名称："&amp;"华宁县农村经济经营管理站"</f>
        <v>单位名称：华宁县农村经济经营管理站</v>
      </c>
      <c r="B3" s="19"/>
      <c r="C3" s="19"/>
      <c r="D3" s="27"/>
      <c r="E3" s="27"/>
      <c r="F3" s="27"/>
      <c r="G3" s="27"/>
      <c r="H3" s="27"/>
      <c r="I3" s="27"/>
      <c r="J3" s="27"/>
    </row>
    <row r="4" ht="40" customHeight="1" spans="1:10">
      <c r="A4" s="22" t="s">
        <v>200</v>
      </c>
      <c r="B4" s="22" t="s">
        <v>201</v>
      </c>
      <c r="C4" s="22" t="s">
        <v>202</v>
      </c>
      <c r="D4" s="22" t="s">
        <v>203</v>
      </c>
      <c r="E4" s="22" t="s">
        <v>204</v>
      </c>
      <c r="F4" s="22" t="s">
        <v>205</v>
      </c>
      <c r="G4" s="22" t="s">
        <v>206</v>
      </c>
      <c r="H4" s="22" t="s">
        <v>207</v>
      </c>
      <c r="I4" s="22" t="s">
        <v>208</v>
      </c>
      <c r="J4" s="22" t="s">
        <v>209</v>
      </c>
    </row>
    <row r="5" ht="40" customHeight="1" spans="1:10">
      <c r="A5" s="22" t="s">
        <v>46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51</v>
      </c>
      <c r="G5" s="22" t="s">
        <v>52</v>
      </c>
      <c r="H5" s="22" t="s">
        <v>53</v>
      </c>
      <c r="I5" s="22" t="s">
        <v>54</v>
      </c>
      <c r="J5" s="22" t="s">
        <v>70</v>
      </c>
    </row>
    <row r="6" ht="40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40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36" customHeight="1" spans="1:1">
      <c r="A8" s="18" t="s">
        <v>274</v>
      </c>
    </row>
  </sheetData>
  <mergeCells count="2">
    <mergeCell ref="A2:J2"/>
    <mergeCell ref="A3:C3"/>
  </mergeCells>
  <pageMargins left="0.75" right="0.75" top="1" bottom="1" header="0.5" footer="0.5"/>
  <pageSetup paperSize="1" scale="71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workbookViewId="0">
      <selection activeCell="E24" sqref="E24"/>
    </sheetView>
  </sheetViews>
  <sheetFormatPr defaultColWidth="20.125" defaultRowHeight="15" customHeight="1" outlineLevelRow="7" outlineLevelCol="7"/>
  <cols>
    <col min="1" max="16384" width="20.12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277</v>
      </c>
    </row>
    <row r="2" ht="41.4" customHeight="1" spans="1:8">
      <c r="A2" s="21" t="s">
        <v>278</v>
      </c>
      <c r="B2" s="21"/>
      <c r="C2" s="21"/>
      <c r="D2" s="21"/>
      <c r="E2" s="21"/>
      <c r="F2" s="21"/>
      <c r="G2" s="21"/>
      <c r="H2" s="21"/>
    </row>
    <row r="3" ht="35" customHeight="1" spans="1:8">
      <c r="A3" s="19" t="str">
        <f>"单位名称："&amp;"华宁县农村经济经营管理站"</f>
        <v>单位名称：华宁县农村经济经营管理站</v>
      </c>
      <c r="B3" s="19"/>
      <c r="C3" s="19"/>
      <c r="D3" s="19"/>
      <c r="E3" s="19"/>
      <c r="F3" s="19"/>
      <c r="G3" s="19"/>
      <c r="H3" s="19"/>
    </row>
    <row r="4" ht="35" customHeight="1" spans="1:8">
      <c r="A4" s="22" t="s">
        <v>131</v>
      </c>
      <c r="B4" s="22" t="s">
        <v>279</v>
      </c>
      <c r="C4" s="22" t="s">
        <v>280</v>
      </c>
      <c r="D4" s="22" t="s">
        <v>281</v>
      </c>
      <c r="E4" s="22" t="s">
        <v>251</v>
      </c>
      <c r="F4" s="22" t="s">
        <v>282</v>
      </c>
      <c r="G4" s="22"/>
      <c r="H4" s="22"/>
    </row>
    <row r="5" ht="35" customHeight="1" spans="1:8">
      <c r="A5" s="22"/>
      <c r="B5" s="22"/>
      <c r="C5" s="22"/>
      <c r="D5" s="22"/>
      <c r="E5" s="22"/>
      <c r="F5" s="22" t="s">
        <v>252</v>
      </c>
      <c r="G5" s="22" t="s">
        <v>283</v>
      </c>
      <c r="H5" s="22" t="s">
        <v>284</v>
      </c>
    </row>
    <row r="6" ht="35" customHeight="1" spans="1:8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</row>
    <row r="7" ht="35" customHeight="1" spans="1:8">
      <c r="A7" s="23"/>
      <c r="B7" s="23"/>
      <c r="C7" s="23"/>
      <c r="D7" s="23"/>
      <c r="E7" s="24"/>
      <c r="F7" s="24"/>
      <c r="G7" s="16"/>
      <c r="H7" s="16"/>
    </row>
    <row r="8" ht="35" customHeight="1" spans="1:1">
      <c r="A8" s="18" t="s">
        <v>285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76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14" sqref="B14"/>
    </sheetView>
  </sheetViews>
  <sheetFormatPr defaultColWidth="8.85" defaultRowHeight="15" customHeight="1"/>
  <cols>
    <col min="1" max="1" width="21.425" customWidth="1"/>
    <col min="2" max="2" width="35.7083333333333" customWidth="1"/>
    <col min="3" max="3" width="16.875" customWidth="1"/>
    <col min="4" max="4" width="11.875" customWidth="1"/>
    <col min="5" max="5" width="15.75" customWidth="1"/>
    <col min="6" max="6" width="12.5" customWidth="1"/>
    <col min="7" max="7" width="14.125" customWidth="1"/>
    <col min="8" max="10" width="14.2833333333333" customWidth="1"/>
    <col min="11" max="11" width="1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286</v>
      </c>
    </row>
    <row r="2" ht="45" customHeight="1" spans="1:11">
      <c r="A2" s="3" t="s">
        <v>287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"单位名称："&amp;"华宁县农村经济经营管理站"</f>
        <v>单位名称：华宁县农村经济经营管理站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33" customHeight="1" spans="1:11">
      <c r="A4" s="12" t="s">
        <v>190</v>
      </c>
      <c r="B4" s="12" t="s">
        <v>133</v>
      </c>
      <c r="C4" s="12" t="s">
        <v>191</v>
      </c>
      <c r="D4" s="12" t="s">
        <v>134</v>
      </c>
      <c r="E4" s="12" t="s">
        <v>135</v>
      </c>
      <c r="F4" s="12" t="s">
        <v>192</v>
      </c>
      <c r="G4" s="12" t="s">
        <v>137</v>
      </c>
      <c r="H4" s="12" t="s">
        <v>32</v>
      </c>
      <c r="I4" s="12" t="s">
        <v>288</v>
      </c>
      <c r="J4" s="12"/>
      <c r="K4" s="12"/>
    </row>
    <row r="5" ht="33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33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33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33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33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33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ht="33" customHeight="1" spans="1:3">
      <c r="A11" t="s">
        <v>289</v>
      </c>
      <c r="C11" s="18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scale="67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A4" sqref="A4:A6"/>
    </sheetView>
  </sheetViews>
  <sheetFormatPr defaultColWidth="8.85" defaultRowHeight="15" customHeight="1" outlineLevelCol="6"/>
  <cols>
    <col min="1" max="1" width="22.75" customWidth="1"/>
    <col min="2" max="2" width="15.5" customWidth="1"/>
    <col min="3" max="3" width="35.7083333333333" customWidth="1"/>
    <col min="4" max="4" width="13.125" customWidth="1"/>
    <col min="5" max="5" width="15.25" customWidth="1"/>
    <col min="6" max="6" width="14.75" customWidth="1"/>
    <col min="7" max="7" width="14.25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290</v>
      </c>
    </row>
    <row r="2" ht="45" customHeight="1" spans="1:7">
      <c r="A2" s="3" t="s">
        <v>291</v>
      </c>
      <c r="B2" s="3"/>
      <c r="C2" s="3"/>
      <c r="D2" s="3"/>
      <c r="E2" s="3"/>
      <c r="F2" s="3"/>
      <c r="G2" s="3"/>
    </row>
    <row r="3" ht="30" customHeight="1" spans="1:7">
      <c r="A3" s="4" t="str">
        <f>"单位名称："&amp;"华宁县农村经济经营管理站"</f>
        <v>单位名称：华宁县农村经济经营管理站</v>
      </c>
      <c r="B3" s="4"/>
      <c r="C3" s="4"/>
      <c r="D3" s="4"/>
      <c r="E3" s="5"/>
      <c r="F3" s="5"/>
      <c r="G3" s="5" t="s">
        <v>29</v>
      </c>
    </row>
    <row r="4" ht="30" customHeight="1" spans="1:7">
      <c r="A4" s="6" t="s">
        <v>191</v>
      </c>
      <c r="B4" s="6" t="s">
        <v>190</v>
      </c>
      <c r="C4" s="6" t="s">
        <v>133</v>
      </c>
      <c r="D4" s="6" t="s">
        <v>292</v>
      </c>
      <c r="E4" s="6" t="s">
        <v>35</v>
      </c>
      <c r="F4" s="6"/>
      <c r="G4" s="6"/>
    </row>
    <row r="5" ht="30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30" customHeight="1" spans="1:7">
      <c r="A6" s="6"/>
      <c r="B6" s="6"/>
      <c r="C6" s="6"/>
      <c r="D6" s="6"/>
      <c r="E6" s="6"/>
      <c r="F6" s="6"/>
      <c r="G6" s="6"/>
    </row>
    <row r="7" ht="30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30" customHeight="1" spans="1:7">
      <c r="A8" s="8" t="s">
        <v>56</v>
      </c>
      <c r="B8" s="8" t="s">
        <v>196</v>
      </c>
      <c r="C8" s="9" t="s">
        <v>195</v>
      </c>
      <c r="D8" s="8" t="s">
        <v>293</v>
      </c>
      <c r="E8" s="10">
        <v>5000</v>
      </c>
      <c r="F8" s="10"/>
      <c r="G8" s="10"/>
    </row>
    <row r="9" ht="30" customHeight="1" spans="1:7">
      <c r="A9" s="11" t="s">
        <v>32</v>
      </c>
      <c r="B9" s="11"/>
      <c r="C9" s="11"/>
      <c r="D9" s="11"/>
      <c r="E9" s="10">
        <v>5000</v>
      </c>
      <c r="F9" s="10"/>
      <c r="G9" s="10"/>
    </row>
    <row r="10" ht="30" customHeight="1"/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scale="9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D17" sqref="D17"/>
    </sheetView>
  </sheetViews>
  <sheetFormatPr defaultColWidth="8.85" defaultRowHeight="15" customHeight="1"/>
  <cols>
    <col min="1" max="1" width="12" customWidth="1"/>
    <col min="2" max="2" width="12.25" customWidth="1"/>
    <col min="3" max="5" width="11.375" customWidth="1"/>
    <col min="6" max="6" width="9.125" customWidth="1"/>
    <col min="7" max="7" width="9.75" customWidth="1"/>
    <col min="8" max="8" width="8.125" customWidth="1"/>
    <col min="9" max="9" width="4.875" customWidth="1"/>
    <col min="10" max="10" width="8.375" customWidth="1"/>
    <col min="11" max="11" width="9.25" customWidth="1"/>
    <col min="12" max="12" width="7.875" customWidth="1"/>
    <col min="13" max="13" width="9.75" customWidth="1"/>
    <col min="14" max="14" width="8.375" customWidth="1"/>
    <col min="15" max="15" width="4.875" customWidth="1"/>
    <col min="16" max="16" width="7.375" customWidth="1"/>
    <col min="17" max="17" width="8.125" customWidth="1"/>
    <col min="18" max="18" width="10.375" customWidth="1"/>
    <col min="19" max="19" width="9.625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"单位名称："&amp;"华宁县农村经济经营管理站"</f>
        <v>单位名称：华宁县农村经济经营管理站</v>
      </c>
      <c r="B3" s="4"/>
      <c r="C3" s="4"/>
      <c r="D3" s="4"/>
      <c r="E3" s="52"/>
      <c r="F3" s="52"/>
      <c r="G3" s="52"/>
      <c r="H3" s="52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s="47" customFormat="1" ht="28" customHeight="1" spans="1:19">
      <c r="A4" s="12" t="s">
        <v>30</v>
      </c>
      <c r="B4" s="70" t="s">
        <v>31</v>
      </c>
      <c r="C4" s="70" t="s">
        <v>32</v>
      </c>
      <c r="D4" s="70" t="s">
        <v>33</v>
      </c>
      <c r="E4" s="70"/>
      <c r="F4" s="70"/>
      <c r="G4" s="70"/>
      <c r="H4" s="70"/>
      <c r="I4" s="70"/>
      <c r="J4" s="73"/>
      <c r="K4" s="73"/>
      <c r="L4" s="73"/>
      <c r="M4" s="73"/>
      <c r="N4" s="73"/>
      <c r="O4" s="70" t="s">
        <v>20</v>
      </c>
      <c r="P4" s="70"/>
      <c r="Q4" s="70"/>
      <c r="R4" s="70"/>
      <c r="S4" s="70"/>
    </row>
    <row r="5" s="47" customFormat="1" ht="28" customHeight="1" spans="1:19">
      <c r="A5" s="12"/>
      <c r="B5" s="70"/>
      <c r="C5" s="70"/>
      <c r="D5" s="71" t="s">
        <v>34</v>
      </c>
      <c r="E5" s="71" t="s">
        <v>35</v>
      </c>
      <c r="F5" s="71" t="s">
        <v>36</v>
      </c>
      <c r="G5" s="71" t="s">
        <v>37</v>
      </c>
      <c r="H5" s="71" t="s">
        <v>38</v>
      </c>
      <c r="I5" s="71" t="s">
        <v>39</v>
      </c>
      <c r="J5" s="74"/>
      <c r="K5" s="74"/>
      <c r="L5" s="74"/>
      <c r="M5" s="74"/>
      <c r="N5" s="74"/>
      <c r="O5" s="71" t="s">
        <v>34</v>
      </c>
      <c r="P5" s="71" t="s">
        <v>35</v>
      </c>
      <c r="Q5" s="71" t="s">
        <v>36</v>
      </c>
      <c r="R5" s="71" t="s">
        <v>37</v>
      </c>
      <c r="S5" s="71" t="s">
        <v>40</v>
      </c>
    </row>
    <row r="6" s="47" customFormat="1" ht="39" customHeight="1" spans="1:19">
      <c r="A6" s="12"/>
      <c r="B6" s="70"/>
      <c r="C6" s="70"/>
      <c r="D6" s="71"/>
      <c r="E6" s="71"/>
      <c r="F6" s="71"/>
      <c r="G6" s="71"/>
      <c r="H6" s="71"/>
      <c r="I6" s="71" t="s">
        <v>34</v>
      </c>
      <c r="J6" s="71" t="s">
        <v>41</v>
      </c>
      <c r="K6" s="71" t="s">
        <v>42</v>
      </c>
      <c r="L6" s="71" t="s">
        <v>43</v>
      </c>
      <c r="M6" s="71" t="s">
        <v>44</v>
      </c>
      <c r="N6" s="71" t="s">
        <v>45</v>
      </c>
      <c r="O6" s="71"/>
      <c r="P6" s="71"/>
      <c r="Q6" s="71"/>
      <c r="R6" s="71"/>
      <c r="S6" s="71"/>
    </row>
    <row r="7" ht="34" customHeight="1" spans="1:19">
      <c r="A7" s="72" t="s">
        <v>46</v>
      </c>
      <c r="B7" s="13" t="s">
        <v>47</v>
      </c>
      <c r="C7" s="13" t="s">
        <v>48</v>
      </c>
      <c r="D7" s="13" t="s">
        <v>49</v>
      </c>
      <c r="E7" s="72" t="s">
        <v>50</v>
      </c>
      <c r="F7" s="13" t="s">
        <v>51</v>
      </c>
      <c r="G7" s="13" t="s">
        <v>52</v>
      </c>
      <c r="H7" s="72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34" customHeight="1" spans="1:19">
      <c r="A8" s="15" t="s">
        <v>55</v>
      </c>
      <c r="B8" s="15" t="s">
        <v>56</v>
      </c>
      <c r="C8" s="16">
        <v>2340139.77</v>
      </c>
      <c r="D8" s="16">
        <v>2340139.77</v>
      </c>
      <c r="E8" s="16">
        <v>2340139.77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34" customHeight="1" spans="1:19">
      <c r="A9" s="45" t="s">
        <v>32</v>
      </c>
      <c r="B9" s="45"/>
      <c r="C9" s="16">
        <v>2340139.77</v>
      </c>
      <c r="D9" s="16">
        <v>2340139.77</v>
      </c>
      <c r="E9" s="16">
        <v>2340139.77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scale="71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topLeftCell="A4" workbookViewId="0">
      <selection activeCell="B20" sqref="B20"/>
    </sheetView>
  </sheetViews>
  <sheetFormatPr defaultColWidth="8.85" defaultRowHeight="15" customHeight="1"/>
  <cols>
    <col min="1" max="1" width="13" customWidth="1"/>
    <col min="2" max="2" width="32.625" customWidth="1"/>
    <col min="3" max="6" width="11.5" customWidth="1"/>
    <col min="7" max="7" width="9.375" customWidth="1"/>
    <col min="8" max="8" width="10.875" customWidth="1"/>
    <col min="9" max="9" width="11.125" customWidth="1"/>
    <col min="10" max="10" width="5.75" customWidth="1"/>
    <col min="11" max="11" width="8.375" customWidth="1"/>
    <col min="12" max="12" width="11.125" customWidth="1"/>
    <col min="13" max="13" width="9.125" customWidth="1"/>
    <col min="14" max="14" width="10.5" customWidth="1"/>
    <col min="15" max="15" width="8.875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51"/>
      <c r="L2" s="51"/>
      <c r="M2" s="51"/>
      <c r="N2" s="51"/>
      <c r="O2" s="51"/>
    </row>
    <row r="3" ht="18.75" customHeight="1" spans="1:15">
      <c r="A3" s="41" t="str">
        <f>"单位名称："&amp;"华宁县农村经济经营管理站"</f>
        <v>单位名称：华宁县农村经济经营管理站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29</v>
      </c>
    </row>
    <row r="4" ht="30" customHeight="1" spans="1:15">
      <c r="A4" s="12" t="s">
        <v>59</v>
      </c>
      <c r="B4" s="12" t="s">
        <v>60</v>
      </c>
      <c r="C4" s="44" t="s">
        <v>32</v>
      </c>
      <c r="D4" s="44" t="s">
        <v>35</v>
      </c>
      <c r="E4" s="44"/>
      <c r="F4" s="44"/>
      <c r="G4" s="12" t="s">
        <v>36</v>
      </c>
      <c r="H4" s="12" t="s">
        <v>37</v>
      </c>
      <c r="I4" s="12" t="s">
        <v>61</v>
      </c>
      <c r="J4" s="12" t="s">
        <v>62</v>
      </c>
      <c r="K4" s="12"/>
      <c r="L4" s="12"/>
      <c r="M4" s="12"/>
      <c r="N4" s="12"/>
      <c r="O4" s="12"/>
    </row>
    <row r="5" ht="28" customHeight="1" spans="1:15">
      <c r="A5" s="12"/>
      <c r="B5" s="12"/>
      <c r="C5" s="44"/>
      <c r="D5" s="44" t="s">
        <v>34</v>
      </c>
      <c r="E5" s="44" t="s">
        <v>63</v>
      </c>
      <c r="F5" s="44" t="s">
        <v>64</v>
      </c>
      <c r="G5" s="12"/>
      <c r="H5" s="12"/>
      <c r="I5" s="12"/>
      <c r="J5" s="12" t="s">
        <v>34</v>
      </c>
      <c r="K5" s="12" t="s">
        <v>65</v>
      </c>
      <c r="L5" s="61" t="s">
        <v>66</v>
      </c>
      <c r="M5" s="61" t="s">
        <v>67</v>
      </c>
      <c r="N5" s="61" t="s">
        <v>68</v>
      </c>
      <c r="O5" s="61" t="s">
        <v>69</v>
      </c>
    </row>
    <row r="6" ht="29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9" customHeight="1" spans="1:15">
      <c r="A7" s="15" t="s">
        <v>71</v>
      </c>
      <c r="B7" s="15" t="s">
        <v>72</v>
      </c>
      <c r="C7" s="16">
        <v>340577.6</v>
      </c>
      <c r="D7" s="16">
        <v>340577.6</v>
      </c>
      <c r="E7" s="16">
        <v>340577.6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9" customHeight="1" spans="1:15">
      <c r="A8" s="63" t="s">
        <v>73</v>
      </c>
      <c r="B8" s="63" t="s">
        <v>74</v>
      </c>
      <c r="C8" s="16">
        <v>340577.6</v>
      </c>
      <c r="D8" s="16">
        <v>340577.6</v>
      </c>
      <c r="E8" s="16">
        <v>340577.6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9" customHeight="1" spans="1:15">
      <c r="A9" s="64" t="s">
        <v>75</v>
      </c>
      <c r="B9" s="64" t="s">
        <v>76</v>
      </c>
      <c r="C9" s="16">
        <v>115200</v>
      </c>
      <c r="D9" s="16">
        <v>115200</v>
      </c>
      <c r="E9" s="16">
        <v>115200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9" customHeight="1" spans="1:15">
      <c r="A10" s="64" t="s">
        <v>77</v>
      </c>
      <c r="B10" s="64" t="s">
        <v>78</v>
      </c>
      <c r="C10" s="16">
        <v>225377.6</v>
      </c>
      <c r="D10" s="16">
        <v>225377.6</v>
      </c>
      <c r="E10" s="16">
        <v>225377.6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9" customHeight="1" spans="1:15">
      <c r="A11" s="15" t="s">
        <v>79</v>
      </c>
      <c r="B11" s="15" t="s">
        <v>80</v>
      </c>
      <c r="C11" s="16">
        <v>210959.9</v>
      </c>
      <c r="D11" s="16">
        <v>210959.9</v>
      </c>
      <c r="E11" s="16">
        <v>210959.9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9" customHeight="1" spans="1:15">
      <c r="A12" s="63" t="s">
        <v>81</v>
      </c>
      <c r="B12" s="63" t="s">
        <v>82</v>
      </c>
      <c r="C12" s="16">
        <v>210959.9</v>
      </c>
      <c r="D12" s="16">
        <v>210959.9</v>
      </c>
      <c r="E12" s="16">
        <v>210959.9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9" customHeight="1" spans="1:15">
      <c r="A13" s="64" t="s">
        <v>83</v>
      </c>
      <c r="B13" s="64" t="s">
        <v>84</v>
      </c>
      <c r="C13" s="16">
        <v>116914.63</v>
      </c>
      <c r="D13" s="16">
        <v>116914.63</v>
      </c>
      <c r="E13" s="16">
        <v>116914.63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9" customHeight="1" spans="1:15">
      <c r="A14" s="64" t="s">
        <v>85</v>
      </c>
      <c r="B14" s="64" t="s">
        <v>86</v>
      </c>
      <c r="C14" s="16">
        <v>81138.69</v>
      </c>
      <c r="D14" s="16">
        <v>81138.69</v>
      </c>
      <c r="E14" s="16">
        <v>81138.69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9" customHeight="1" spans="1:15">
      <c r="A15" s="64" t="s">
        <v>87</v>
      </c>
      <c r="B15" s="64" t="s">
        <v>88</v>
      </c>
      <c r="C15" s="16">
        <v>12906.58</v>
      </c>
      <c r="D15" s="16">
        <v>12906.58</v>
      </c>
      <c r="E15" s="16">
        <v>12906.58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9" customHeight="1" spans="1:15">
      <c r="A16" s="15" t="s">
        <v>89</v>
      </c>
      <c r="B16" s="15" t="s">
        <v>90</v>
      </c>
      <c r="C16" s="16">
        <v>1610102.27</v>
      </c>
      <c r="D16" s="16">
        <v>1610102.27</v>
      </c>
      <c r="E16" s="16">
        <v>1605102.27</v>
      </c>
      <c r="F16" s="16">
        <v>5000</v>
      </c>
      <c r="G16" s="16"/>
      <c r="H16" s="16"/>
      <c r="I16" s="16"/>
      <c r="J16" s="16"/>
      <c r="K16" s="16"/>
      <c r="L16" s="16"/>
      <c r="M16" s="16"/>
      <c r="N16" s="16"/>
      <c r="O16" s="16"/>
    </row>
    <row r="17" ht="29" customHeight="1" spans="1:15">
      <c r="A17" s="63" t="s">
        <v>91</v>
      </c>
      <c r="B17" s="63" t="s">
        <v>92</v>
      </c>
      <c r="C17" s="16">
        <v>1610102.27</v>
      </c>
      <c r="D17" s="16">
        <v>1610102.27</v>
      </c>
      <c r="E17" s="16">
        <v>1605102.27</v>
      </c>
      <c r="F17" s="16">
        <v>5000</v>
      </c>
      <c r="G17" s="16"/>
      <c r="H17" s="16"/>
      <c r="I17" s="16"/>
      <c r="J17" s="16"/>
      <c r="K17" s="16"/>
      <c r="L17" s="16"/>
      <c r="M17" s="16"/>
      <c r="N17" s="16"/>
      <c r="O17" s="16"/>
    </row>
    <row r="18" ht="29" customHeight="1" spans="1:15">
      <c r="A18" s="64" t="s">
        <v>93</v>
      </c>
      <c r="B18" s="64" t="s">
        <v>94</v>
      </c>
      <c r="C18" s="16">
        <v>1605102.27</v>
      </c>
      <c r="D18" s="16">
        <v>1605102.27</v>
      </c>
      <c r="E18" s="16">
        <v>1605102.27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9" customHeight="1" spans="1:15">
      <c r="A19" s="64" t="s">
        <v>95</v>
      </c>
      <c r="B19" s="64" t="s">
        <v>96</v>
      </c>
      <c r="C19" s="16">
        <v>5000</v>
      </c>
      <c r="D19" s="16">
        <v>5000</v>
      </c>
      <c r="E19" s="16"/>
      <c r="F19" s="16">
        <v>5000</v>
      </c>
      <c r="G19" s="16"/>
      <c r="H19" s="16"/>
      <c r="I19" s="16"/>
      <c r="J19" s="16"/>
      <c r="K19" s="16"/>
      <c r="L19" s="16"/>
      <c r="M19" s="16"/>
      <c r="N19" s="16"/>
      <c r="O19" s="16"/>
    </row>
    <row r="20" ht="29" customHeight="1" spans="1:15">
      <c r="A20" s="15" t="s">
        <v>97</v>
      </c>
      <c r="B20" s="15" t="s">
        <v>98</v>
      </c>
      <c r="C20" s="16">
        <v>178500</v>
      </c>
      <c r="D20" s="16">
        <v>178500</v>
      </c>
      <c r="E20" s="16">
        <v>178500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9" customHeight="1" spans="1:15">
      <c r="A21" s="63" t="s">
        <v>99</v>
      </c>
      <c r="B21" s="63" t="s">
        <v>100</v>
      </c>
      <c r="C21" s="16">
        <v>178500</v>
      </c>
      <c r="D21" s="16">
        <v>178500</v>
      </c>
      <c r="E21" s="16">
        <v>178500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9" customHeight="1" spans="1:15">
      <c r="A22" s="64" t="s">
        <v>101</v>
      </c>
      <c r="B22" s="64" t="s">
        <v>102</v>
      </c>
      <c r="C22" s="16">
        <v>178500</v>
      </c>
      <c r="D22" s="16">
        <v>178500</v>
      </c>
      <c r="E22" s="16">
        <v>178500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9" customHeight="1" spans="1:15">
      <c r="A23" s="45" t="s">
        <v>103</v>
      </c>
      <c r="B23" s="45"/>
      <c r="C23" s="16">
        <v>2340139.77</v>
      </c>
      <c r="D23" s="16">
        <v>2340139.77</v>
      </c>
      <c r="E23" s="16">
        <v>2335139.77</v>
      </c>
      <c r="F23" s="16">
        <v>5000</v>
      </c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11">
    <mergeCell ref="A2:O2"/>
    <mergeCell ref="A3:I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70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B7" sqref="B7"/>
    </sheetView>
  </sheetViews>
  <sheetFormatPr defaultColWidth="8.85" defaultRowHeight="15" customHeight="1" outlineLevelCol="3"/>
  <cols>
    <col min="1" max="1" width="30" customWidth="1"/>
    <col min="2" max="2" width="26.5" customWidth="1"/>
    <col min="3" max="3" width="29" customWidth="1"/>
    <col min="4" max="4" width="30.125" customWidth="1"/>
  </cols>
  <sheetData>
    <row r="1" ht="18.75" customHeight="1" spans="1:4">
      <c r="A1" s="1"/>
      <c r="B1" s="1"/>
      <c r="C1" s="1"/>
      <c r="D1" s="5" t="s">
        <v>104</v>
      </c>
    </row>
    <row r="2" ht="45" customHeight="1" spans="1:4">
      <c r="A2" s="3" t="s">
        <v>105</v>
      </c>
      <c r="B2" s="3"/>
      <c r="C2" s="3"/>
      <c r="D2" s="3"/>
    </row>
    <row r="3" ht="18.75" customHeight="1" spans="1:4">
      <c r="A3" s="4" t="str">
        <f>"单位名称："&amp;"华宁县农村经济经营管理站"</f>
        <v>单位名称：华宁县农村经济经营管理站</v>
      </c>
      <c r="B3" s="4"/>
      <c r="C3" s="65"/>
      <c r="D3" s="5" t="s">
        <v>2</v>
      </c>
    </row>
    <row r="4" ht="29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106</v>
      </c>
      <c r="D5" s="7" t="s">
        <v>6</v>
      </c>
    </row>
    <row r="6" ht="18.75" customHeight="1" spans="1:4">
      <c r="A6" s="7"/>
      <c r="B6" s="7"/>
      <c r="C6" s="7"/>
      <c r="D6" s="7"/>
    </row>
    <row r="7" ht="30" customHeight="1" spans="1:4">
      <c r="A7" s="14" t="s">
        <v>107</v>
      </c>
      <c r="B7" s="16">
        <v>2340139.77</v>
      </c>
      <c r="C7" s="14" t="s">
        <v>108</v>
      </c>
      <c r="D7" s="16">
        <v>2340139.77</v>
      </c>
    </row>
    <row r="8" ht="30" customHeight="1" spans="1:4">
      <c r="A8" s="14" t="s">
        <v>109</v>
      </c>
      <c r="B8" s="16">
        <v>2340139.77</v>
      </c>
      <c r="C8" s="14" t="str">
        <f>"（"&amp;"一"&amp;"）"&amp;"社会保障和就业支出"</f>
        <v>（一）社会保障和就业支出</v>
      </c>
      <c r="D8" s="16">
        <v>340577.6</v>
      </c>
    </row>
    <row r="9" ht="30" customHeight="1" spans="1:4">
      <c r="A9" s="14" t="s">
        <v>110</v>
      </c>
      <c r="B9" s="16"/>
      <c r="C9" s="14" t="str">
        <f>"（"&amp;"二"&amp;"）"&amp;"卫生健康支出"</f>
        <v>（二）卫生健康支出</v>
      </c>
      <c r="D9" s="16">
        <v>210959.9</v>
      </c>
    </row>
    <row r="10" ht="30" customHeight="1" spans="1:4">
      <c r="A10" s="14" t="s">
        <v>111</v>
      </c>
      <c r="B10" s="16"/>
      <c r="C10" s="14" t="str">
        <f>"（"&amp;"三"&amp;"）"&amp;"农林水支出"</f>
        <v>（三）农林水支出</v>
      </c>
      <c r="D10" s="16">
        <v>1610102.27</v>
      </c>
    </row>
    <row r="11" ht="30" customHeight="1" spans="1:4">
      <c r="A11" s="14" t="s">
        <v>112</v>
      </c>
      <c r="B11" s="16"/>
      <c r="C11" s="14" t="str">
        <f>"（"&amp;"四"&amp;"）"&amp;"住房保障支出"</f>
        <v>（四）住房保障支出</v>
      </c>
      <c r="D11" s="16">
        <v>178500</v>
      </c>
    </row>
    <row r="12" ht="30" customHeight="1" spans="1:4">
      <c r="A12" s="14" t="s">
        <v>109</v>
      </c>
      <c r="B12" s="16"/>
      <c r="C12" s="14"/>
      <c r="D12" s="16"/>
    </row>
    <row r="13" ht="30" customHeight="1" spans="1:4">
      <c r="A13" s="14" t="s">
        <v>110</v>
      </c>
      <c r="B13" s="16"/>
      <c r="C13" s="14"/>
      <c r="D13" s="16"/>
    </row>
    <row r="14" ht="30" customHeight="1" spans="1:4">
      <c r="A14" s="14" t="s">
        <v>111</v>
      </c>
      <c r="B14" s="16"/>
      <c r="C14" s="14"/>
      <c r="D14" s="16"/>
    </row>
    <row r="15" ht="30" customHeight="1" spans="1:4">
      <c r="A15" s="66"/>
      <c r="B15" s="16"/>
      <c r="C15" s="14" t="s">
        <v>113</v>
      </c>
      <c r="D15" s="16"/>
    </row>
    <row r="16" ht="30" customHeight="1" spans="1:4">
      <c r="A16" s="67" t="s">
        <v>114</v>
      </c>
      <c r="B16" s="68">
        <v>2340139.77</v>
      </c>
      <c r="C16" s="69" t="s">
        <v>115</v>
      </c>
      <c r="D16" s="68">
        <v>2340139.77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B10" sqref="B10"/>
    </sheetView>
  </sheetViews>
  <sheetFormatPr defaultColWidth="8.85" defaultRowHeight="15" customHeight="1" outlineLevelCol="6"/>
  <cols>
    <col min="1" max="1" width="13.875" customWidth="1"/>
    <col min="2" max="2" width="26" customWidth="1"/>
    <col min="3" max="3" width="17" customWidth="1"/>
    <col min="4" max="4" width="17.75" customWidth="1"/>
    <col min="5" max="5" width="17.625" customWidth="1"/>
    <col min="6" max="6" width="16.5" customWidth="1"/>
    <col min="7" max="7" width="16.625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116</v>
      </c>
    </row>
    <row r="2" ht="37.5" customHeight="1" spans="1:7">
      <c r="A2" s="3" t="s">
        <v>117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"单位名称："&amp;"华宁县农村经济经营管理站"</f>
        <v>单位名称：华宁县农村经济经营管理站</v>
      </c>
      <c r="B3" s="41"/>
      <c r="C3" s="41"/>
      <c r="D3" s="42"/>
      <c r="E3" s="42"/>
      <c r="F3" s="42"/>
      <c r="G3" s="43" t="s">
        <v>29</v>
      </c>
    </row>
    <row r="4" ht="18.75" customHeight="1" spans="1:7">
      <c r="A4" s="12" t="s">
        <v>118</v>
      </c>
      <c r="B4" s="12" t="s">
        <v>60</v>
      </c>
      <c r="C4" s="44" t="s">
        <v>32</v>
      </c>
      <c r="D4" s="44" t="s">
        <v>63</v>
      </c>
      <c r="E4" s="44"/>
      <c r="F4" s="44"/>
      <c r="G4" s="12" t="s">
        <v>64</v>
      </c>
    </row>
    <row r="5" ht="18.75" customHeight="1" spans="1:7">
      <c r="A5" s="12" t="s">
        <v>59</v>
      </c>
      <c r="B5" s="12" t="s">
        <v>60</v>
      </c>
      <c r="C5" s="44"/>
      <c r="D5" s="44" t="s">
        <v>34</v>
      </c>
      <c r="E5" s="44" t="s">
        <v>119</v>
      </c>
      <c r="F5" s="44" t="s">
        <v>120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71</v>
      </c>
      <c r="B7" s="15" t="s">
        <v>72</v>
      </c>
      <c r="C7" s="16">
        <v>340577.6</v>
      </c>
      <c r="D7" s="16">
        <v>340577.6</v>
      </c>
      <c r="E7" s="16">
        <v>340577.6</v>
      </c>
      <c r="F7" s="16"/>
      <c r="G7" s="16"/>
    </row>
    <row r="8" ht="20.25" customHeight="1" spans="1:7">
      <c r="A8" s="63" t="s">
        <v>73</v>
      </c>
      <c r="B8" s="63" t="s">
        <v>74</v>
      </c>
      <c r="C8" s="16">
        <v>340577.6</v>
      </c>
      <c r="D8" s="16">
        <v>340577.6</v>
      </c>
      <c r="E8" s="16">
        <v>340577.6</v>
      </c>
      <c r="F8" s="16"/>
      <c r="G8" s="16"/>
    </row>
    <row r="9" ht="20.25" customHeight="1" spans="1:7">
      <c r="A9" s="64" t="s">
        <v>75</v>
      </c>
      <c r="B9" s="64" t="s">
        <v>76</v>
      </c>
      <c r="C9" s="16">
        <v>115200</v>
      </c>
      <c r="D9" s="16">
        <v>115200</v>
      </c>
      <c r="E9" s="16">
        <v>115200</v>
      </c>
      <c r="F9" s="16"/>
      <c r="G9" s="16"/>
    </row>
    <row r="10" ht="27" customHeight="1" spans="1:7">
      <c r="A10" s="64" t="s">
        <v>77</v>
      </c>
      <c r="B10" s="64" t="s">
        <v>78</v>
      </c>
      <c r="C10" s="16">
        <v>225377.6</v>
      </c>
      <c r="D10" s="16">
        <v>225377.6</v>
      </c>
      <c r="E10" s="16">
        <v>225377.6</v>
      </c>
      <c r="F10" s="16"/>
      <c r="G10" s="16"/>
    </row>
    <row r="11" ht="20.25" customHeight="1" spans="1:7">
      <c r="A11" s="15" t="s">
        <v>79</v>
      </c>
      <c r="B11" s="15" t="s">
        <v>80</v>
      </c>
      <c r="C11" s="16">
        <v>210959.9</v>
      </c>
      <c r="D11" s="16">
        <v>210959.9</v>
      </c>
      <c r="E11" s="16">
        <v>210959.9</v>
      </c>
      <c r="F11" s="16"/>
      <c r="G11" s="16"/>
    </row>
    <row r="12" ht="20.25" customHeight="1" spans="1:7">
      <c r="A12" s="63" t="s">
        <v>81</v>
      </c>
      <c r="B12" s="63" t="s">
        <v>82</v>
      </c>
      <c r="C12" s="16">
        <v>210959.9</v>
      </c>
      <c r="D12" s="16">
        <v>210959.9</v>
      </c>
      <c r="E12" s="16">
        <v>210959.9</v>
      </c>
      <c r="F12" s="16"/>
      <c r="G12" s="16"/>
    </row>
    <row r="13" ht="20.25" customHeight="1" spans="1:7">
      <c r="A13" s="64" t="s">
        <v>83</v>
      </c>
      <c r="B13" s="64" t="s">
        <v>84</v>
      </c>
      <c r="C13" s="16">
        <v>116914.63</v>
      </c>
      <c r="D13" s="16">
        <v>116914.63</v>
      </c>
      <c r="E13" s="16">
        <v>116914.63</v>
      </c>
      <c r="F13" s="16"/>
      <c r="G13" s="16"/>
    </row>
    <row r="14" ht="20.25" customHeight="1" spans="1:7">
      <c r="A14" s="64" t="s">
        <v>85</v>
      </c>
      <c r="B14" s="64" t="s">
        <v>86</v>
      </c>
      <c r="C14" s="16">
        <v>81138.69</v>
      </c>
      <c r="D14" s="16">
        <v>81138.69</v>
      </c>
      <c r="E14" s="16">
        <v>81138.69</v>
      </c>
      <c r="F14" s="16"/>
      <c r="G14" s="16"/>
    </row>
    <row r="15" ht="20.25" customHeight="1" spans="1:7">
      <c r="A15" s="64" t="s">
        <v>87</v>
      </c>
      <c r="B15" s="64" t="s">
        <v>88</v>
      </c>
      <c r="C15" s="16">
        <v>12906.58</v>
      </c>
      <c r="D15" s="16">
        <v>12906.58</v>
      </c>
      <c r="E15" s="16">
        <v>12906.58</v>
      </c>
      <c r="F15" s="16"/>
      <c r="G15" s="16"/>
    </row>
    <row r="16" ht="20.25" customHeight="1" spans="1:7">
      <c r="A16" s="15" t="s">
        <v>89</v>
      </c>
      <c r="B16" s="15" t="s">
        <v>90</v>
      </c>
      <c r="C16" s="16">
        <v>1610102.27</v>
      </c>
      <c r="D16" s="16">
        <v>1605102.27</v>
      </c>
      <c r="E16" s="16">
        <v>1501102.27</v>
      </c>
      <c r="F16" s="16">
        <v>104000</v>
      </c>
      <c r="G16" s="16">
        <v>5000</v>
      </c>
    </row>
    <row r="17" ht="20.25" customHeight="1" spans="1:7">
      <c r="A17" s="63" t="s">
        <v>91</v>
      </c>
      <c r="B17" s="63" t="s">
        <v>92</v>
      </c>
      <c r="C17" s="16">
        <v>1610102.27</v>
      </c>
      <c r="D17" s="16">
        <v>1605102.27</v>
      </c>
      <c r="E17" s="16">
        <v>1501102.27</v>
      </c>
      <c r="F17" s="16">
        <v>104000</v>
      </c>
      <c r="G17" s="16">
        <v>5000</v>
      </c>
    </row>
    <row r="18" ht="20.25" customHeight="1" spans="1:7">
      <c r="A18" s="64" t="s">
        <v>93</v>
      </c>
      <c r="B18" s="64" t="s">
        <v>94</v>
      </c>
      <c r="C18" s="16">
        <v>1605102.27</v>
      </c>
      <c r="D18" s="16">
        <v>1605102.27</v>
      </c>
      <c r="E18" s="16">
        <v>1501102.27</v>
      </c>
      <c r="F18" s="16">
        <v>104000</v>
      </c>
      <c r="G18" s="16"/>
    </row>
    <row r="19" ht="20.25" customHeight="1" spans="1:7">
      <c r="A19" s="64" t="s">
        <v>95</v>
      </c>
      <c r="B19" s="64" t="s">
        <v>96</v>
      </c>
      <c r="C19" s="16">
        <v>5000</v>
      </c>
      <c r="D19" s="16"/>
      <c r="E19" s="16"/>
      <c r="F19" s="16"/>
      <c r="G19" s="16">
        <v>5000</v>
      </c>
    </row>
    <row r="20" ht="20.25" customHeight="1" spans="1:7">
      <c r="A20" s="15" t="s">
        <v>97</v>
      </c>
      <c r="B20" s="15" t="s">
        <v>98</v>
      </c>
      <c r="C20" s="16">
        <v>178500</v>
      </c>
      <c r="D20" s="16">
        <v>178500</v>
      </c>
      <c r="E20" s="16">
        <v>178500</v>
      </c>
      <c r="F20" s="16"/>
      <c r="G20" s="16"/>
    </row>
    <row r="21" ht="20.25" customHeight="1" spans="1:7">
      <c r="A21" s="63" t="s">
        <v>99</v>
      </c>
      <c r="B21" s="63" t="s">
        <v>100</v>
      </c>
      <c r="C21" s="16">
        <v>178500</v>
      </c>
      <c r="D21" s="16">
        <v>178500</v>
      </c>
      <c r="E21" s="16">
        <v>178500</v>
      </c>
      <c r="F21" s="16"/>
      <c r="G21" s="16"/>
    </row>
    <row r="22" ht="20.25" customHeight="1" spans="1:7">
      <c r="A22" s="64" t="s">
        <v>101</v>
      </c>
      <c r="B22" s="64" t="s">
        <v>102</v>
      </c>
      <c r="C22" s="16">
        <v>178500</v>
      </c>
      <c r="D22" s="16">
        <v>178500</v>
      </c>
      <c r="E22" s="16">
        <v>178500</v>
      </c>
      <c r="F22" s="16"/>
      <c r="G22" s="16"/>
    </row>
    <row r="23" ht="20.25" customHeight="1" spans="1:7">
      <c r="A23" s="45" t="s">
        <v>103</v>
      </c>
      <c r="B23" s="45"/>
      <c r="C23" s="46">
        <v>2340139.77</v>
      </c>
      <c r="D23" s="46">
        <v>2335139.77</v>
      </c>
      <c r="E23" s="46">
        <v>2231139.77</v>
      </c>
      <c r="F23" s="46">
        <v>104000</v>
      </c>
      <c r="G23" s="46">
        <v>5000</v>
      </c>
    </row>
  </sheetData>
  <mergeCells count="7">
    <mergeCell ref="A2:G2"/>
    <mergeCell ref="A3:C3"/>
    <mergeCell ref="A4:B4"/>
    <mergeCell ref="D4:F4"/>
    <mergeCell ref="A23:B23"/>
    <mergeCell ref="C4:C5"/>
    <mergeCell ref="G4:G5"/>
  </mergeCells>
  <pageMargins left="0.75" right="0.75" top="1" bottom="1" header="0.5" footer="0.5"/>
  <pageSetup paperSize="1" scale="96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B15" sqref="B15"/>
    </sheetView>
  </sheetViews>
  <sheetFormatPr defaultColWidth="8.85" defaultRowHeight="15" customHeight="1" outlineLevelRow="6" outlineLevelCol="5"/>
  <cols>
    <col min="1" max="1" width="16.875" customWidth="1"/>
    <col min="2" max="2" width="20.75" customWidth="1"/>
    <col min="3" max="3" width="20" customWidth="1"/>
    <col min="4" max="4" width="21.75" customWidth="1"/>
    <col min="5" max="5" width="19.375" customWidth="1"/>
    <col min="6" max="6" width="22.625" customWidth="1"/>
  </cols>
  <sheetData>
    <row r="1" ht="18.75" customHeight="1" spans="1:6">
      <c r="A1" s="56"/>
      <c r="B1" s="56"/>
      <c r="C1" s="57"/>
      <c r="D1" s="1"/>
      <c r="E1" s="1"/>
      <c r="F1" s="58" t="s">
        <v>121</v>
      </c>
    </row>
    <row r="2" ht="41.25" customHeight="1" spans="1:6">
      <c r="A2" s="59" t="s">
        <v>122</v>
      </c>
      <c r="B2" s="59"/>
      <c r="C2" s="59"/>
      <c r="D2" s="59"/>
      <c r="E2" s="59"/>
      <c r="F2" s="59"/>
    </row>
    <row r="3" ht="18.75" customHeight="1" spans="1:6">
      <c r="A3" s="4" t="str">
        <f>"单位名称："&amp;"华宁县农村经济经营管理站"</f>
        <v>单位名称：华宁县农村经济经营管理站</v>
      </c>
      <c r="B3" s="4"/>
      <c r="C3" s="4"/>
      <c r="D3" s="60"/>
      <c r="E3" s="1"/>
      <c r="F3" s="58" t="s">
        <v>29</v>
      </c>
    </row>
    <row r="4" ht="41" customHeight="1" spans="1:6">
      <c r="A4" s="12" t="s">
        <v>123</v>
      </c>
      <c r="B4" s="44" t="s">
        <v>124</v>
      </c>
      <c r="C4" s="44" t="s">
        <v>125</v>
      </c>
      <c r="D4" s="44"/>
      <c r="E4" s="44"/>
      <c r="F4" s="44" t="s">
        <v>126</v>
      </c>
    </row>
    <row r="5" ht="41" customHeight="1" spans="1:6">
      <c r="A5" s="12"/>
      <c r="B5" s="44"/>
      <c r="C5" s="44" t="s">
        <v>34</v>
      </c>
      <c r="D5" s="44" t="s">
        <v>127</v>
      </c>
      <c r="E5" s="44" t="s">
        <v>128</v>
      </c>
      <c r="F5" s="44"/>
    </row>
    <row r="6" ht="41" customHeight="1" spans="1:6">
      <c r="A6" s="61">
        <v>1</v>
      </c>
      <c r="B6" s="62">
        <v>2</v>
      </c>
      <c r="C6" s="61">
        <v>3</v>
      </c>
      <c r="D6" s="61">
        <v>4</v>
      </c>
      <c r="E6" s="61">
        <v>5</v>
      </c>
      <c r="F6" s="61">
        <v>6</v>
      </c>
    </row>
    <row r="7" ht="41" customHeight="1" spans="1:6">
      <c r="A7" s="16">
        <v>7800</v>
      </c>
      <c r="B7" s="16"/>
      <c r="C7" s="16"/>
      <c r="D7" s="16"/>
      <c r="E7" s="16"/>
      <c r="F7" s="16">
        <v>7800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9"/>
  <sheetViews>
    <sheetView showZeros="0" workbookViewId="0">
      <selection activeCell="P21" sqref="P21"/>
    </sheetView>
  </sheetViews>
  <sheetFormatPr defaultColWidth="8.85" defaultRowHeight="15" customHeight="1"/>
  <cols>
    <col min="1" max="1" width="11.5" customWidth="1"/>
    <col min="2" max="2" width="11.25" customWidth="1"/>
    <col min="3" max="3" width="14.875" customWidth="1"/>
    <col min="4" max="4" width="8.5" customWidth="1"/>
    <col min="5" max="5" width="16.875" customWidth="1"/>
    <col min="6" max="6" width="11.125" customWidth="1"/>
    <col min="7" max="7" width="16.5" customWidth="1"/>
    <col min="8" max="9" width="10.375" customWidth="1"/>
    <col min="10" max="11" width="9.375" customWidth="1"/>
    <col min="12" max="12" width="10.375" customWidth="1"/>
    <col min="13" max="13" width="7.625" customWidth="1"/>
    <col min="14" max="17" width="9.375" customWidth="1"/>
    <col min="18" max="18" width="5.875" customWidth="1"/>
    <col min="19" max="19" width="7.625" customWidth="1"/>
    <col min="20" max="22" width="9.875" customWidth="1"/>
    <col min="23" max="23" width="7.625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129</v>
      </c>
    </row>
    <row r="2" ht="45" customHeight="1" spans="1:23">
      <c r="A2" s="3" t="s">
        <v>130</v>
      </c>
      <c r="B2" s="3"/>
      <c r="C2" s="3"/>
      <c r="D2" s="3"/>
      <c r="E2" s="3"/>
      <c r="F2" s="3"/>
      <c r="G2" s="3"/>
      <c r="H2" s="3"/>
      <c r="I2" s="3"/>
      <c r="J2" s="3"/>
      <c r="K2" s="3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1:23">
      <c r="A3" s="4" t="str">
        <f>"单位名称："&amp;"华宁县农村经济经营管理站"</f>
        <v>单位名称：华宁县农村经济经营管理站</v>
      </c>
      <c r="B3" s="4"/>
      <c r="C3" s="4"/>
      <c r="D3" s="4"/>
      <c r="E3" s="4"/>
      <c r="F3" s="4"/>
      <c r="G3" s="4"/>
      <c r="H3" s="52"/>
      <c r="I3" s="52"/>
      <c r="J3" s="52"/>
      <c r="K3" s="5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3" t="s">
        <v>131</v>
      </c>
      <c r="B4" s="53" t="s">
        <v>132</v>
      </c>
      <c r="C4" s="53" t="s">
        <v>133</v>
      </c>
      <c r="D4" s="53" t="s">
        <v>134</v>
      </c>
      <c r="E4" s="53" t="s">
        <v>135</v>
      </c>
      <c r="F4" s="53" t="s">
        <v>136</v>
      </c>
      <c r="G4" s="53" t="s">
        <v>137</v>
      </c>
      <c r="H4" s="54" t="s">
        <v>32</v>
      </c>
      <c r="I4" s="54" t="s">
        <v>138</v>
      </c>
      <c r="J4" s="53"/>
      <c r="K4" s="53"/>
      <c r="L4" s="53"/>
      <c r="M4" s="53"/>
      <c r="N4" s="53" t="s">
        <v>139</v>
      </c>
      <c r="O4" s="53"/>
      <c r="P4" s="53"/>
      <c r="Q4" s="53" t="s">
        <v>38</v>
      </c>
      <c r="R4" s="53" t="s">
        <v>62</v>
      </c>
      <c r="S4" s="53"/>
      <c r="T4" s="53"/>
      <c r="U4" s="53"/>
      <c r="V4" s="53"/>
      <c r="W4" s="53"/>
    </row>
    <row r="5" ht="18.75" customHeight="1" spans="1:23">
      <c r="A5" s="53"/>
      <c r="B5" s="53"/>
      <c r="C5" s="53"/>
      <c r="D5" s="53"/>
      <c r="E5" s="53"/>
      <c r="F5" s="53"/>
      <c r="G5" s="53"/>
      <c r="H5" s="54" t="s">
        <v>140</v>
      </c>
      <c r="I5" s="54" t="s">
        <v>141</v>
      </c>
      <c r="J5" s="53" t="s">
        <v>36</v>
      </c>
      <c r="K5" s="53" t="s">
        <v>37</v>
      </c>
      <c r="L5" s="53"/>
      <c r="M5" s="53"/>
      <c r="N5" s="53" t="s">
        <v>139</v>
      </c>
      <c r="O5" s="53" t="s">
        <v>36</v>
      </c>
      <c r="P5" s="53" t="s">
        <v>37</v>
      </c>
      <c r="Q5" s="53" t="s">
        <v>38</v>
      </c>
      <c r="R5" s="53" t="s">
        <v>62</v>
      </c>
      <c r="S5" s="53" t="s">
        <v>41</v>
      </c>
      <c r="T5" s="53" t="s">
        <v>42</v>
      </c>
      <c r="U5" s="53" t="s">
        <v>43</v>
      </c>
      <c r="V5" s="53" t="s">
        <v>44</v>
      </c>
      <c r="W5" s="53" t="s">
        <v>45</v>
      </c>
    </row>
    <row r="6" ht="18.75" customHeight="1" spans="1:23">
      <c r="A6" s="53"/>
      <c r="B6" s="53"/>
      <c r="C6" s="53"/>
      <c r="D6" s="53"/>
      <c r="E6" s="53"/>
      <c r="F6" s="53"/>
      <c r="G6" s="53"/>
      <c r="H6" s="54"/>
      <c r="I6" s="54" t="s">
        <v>142</v>
      </c>
      <c r="J6" s="53" t="s">
        <v>143</v>
      </c>
      <c r="K6" s="53" t="s">
        <v>144</v>
      </c>
      <c r="L6" s="53" t="s">
        <v>145</v>
      </c>
      <c r="M6" s="53" t="s">
        <v>146</v>
      </c>
      <c r="N6" s="53" t="s">
        <v>35</v>
      </c>
      <c r="O6" s="53" t="s">
        <v>36</v>
      </c>
      <c r="P6" s="53" t="s">
        <v>37</v>
      </c>
      <c r="Q6" s="53"/>
      <c r="R6" s="53" t="s">
        <v>34</v>
      </c>
      <c r="S6" s="53" t="s">
        <v>41</v>
      </c>
      <c r="T6" s="53" t="s">
        <v>42</v>
      </c>
      <c r="U6" s="53" t="s">
        <v>43</v>
      </c>
      <c r="V6" s="53" t="s">
        <v>44</v>
      </c>
      <c r="W6" s="53" t="s">
        <v>45</v>
      </c>
    </row>
    <row r="7" ht="22.65" customHeight="1" spans="1:23">
      <c r="A7" s="53"/>
      <c r="B7" s="53"/>
      <c r="C7" s="53"/>
      <c r="D7" s="53"/>
      <c r="E7" s="53"/>
      <c r="F7" s="53"/>
      <c r="G7" s="53"/>
      <c r="H7" s="54"/>
      <c r="I7" s="54" t="s">
        <v>34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ht="28" customHeight="1" spans="1:23">
      <c r="A8" s="54" t="s">
        <v>46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</row>
    <row r="9" s="47" customFormat="1" ht="28" customHeight="1" spans="1:23">
      <c r="A9" s="9" t="s">
        <v>56</v>
      </c>
      <c r="B9" s="9" t="s">
        <v>147</v>
      </c>
      <c r="C9" s="9" t="s">
        <v>148</v>
      </c>
      <c r="D9" s="9" t="s">
        <v>93</v>
      </c>
      <c r="E9" s="9" t="s">
        <v>94</v>
      </c>
      <c r="F9" s="9" t="s">
        <v>149</v>
      </c>
      <c r="G9" s="9" t="s">
        <v>150</v>
      </c>
      <c r="H9" s="55">
        <v>606264</v>
      </c>
      <c r="I9" s="55">
        <v>606264</v>
      </c>
      <c r="J9" s="55"/>
      <c r="K9" s="55"/>
      <c r="L9" s="55">
        <v>606264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 s="47" customFormat="1" ht="28" customHeight="1" spans="1:23">
      <c r="A10" s="9" t="s">
        <v>56</v>
      </c>
      <c r="B10" s="9" t="s">
        <v>147</v>
      </c>
      <c r="C10" s="9" t="s">
        <v>148</v>
      </c>
      <c r="D10" s="9" t="s">
        <v>93</v>
      </c>
      <c r="E10" s="9" t="s">
        <v>94</v>
      </c>
      <c r="F10" s="9" t="s">
        <v>151</v>
      </c>
      <c r="G10" s="9" t="s">
        <v>152</v>
      </c>
      <c r="H10" s="55">
        <v>42408</v>
      </c>
      <c r="I10" s="55">
        <v>42408</v>
      </c>
      <c r="J10" s="55"/>
      <c r="K10" s="55"/>
      <c r="L10" s="55">
        <v>42408</v>
      </c>
      <c r="M10" s="55"/>
      <c r="N10" s="55"/>
      <c r="O10" s="55"/>
      <c r="P10" s="48"/>
      <c r="Q10" s="55"/>
      <c r="R10" s="55"/>
      <c r="S10" s="55"/>
      <c r="T10" s="55"/>
      <c r="U10" s="55"/>
      <c r="V10" s="55"/>
      <c r="W10" s="55"/>
    </row>
    <row r="11" s="47" customFormat="1" ht="28" customHeight="1" spans="1:23">
      <c r="A11" s="9" t="s">
        <v>56</v>
      </c>
      <c r="B11" s="9" t="s">
        <v>147</v>
      </c>
      <c r="C11" s="9" t="s">
        <v>148</v>
      </c>
      <c r="D11" s="9" t="s">
        <v>93</v>
      </c>
      <c r="E11" s="9" t="s">
        <v>94</v>
      </c>
      <c r="F11" s="9" t="s">
        <v>153</v>
      </c>
      <c r="G11" s="9" t="s">
        <v>154</v>
      </c>
      <c r="H11" s="55">
        <v>213600</v>
      </c>
      <c r="I11" s="55">
        <v>213600</v>
      </c>
      <c r="J11" s="55"/>
      <c r="K11" s="55"/>
      <c r="L11" s="55">
        <v>213600</v>
      </c>
      <c r="M11" s="55"/>
      <c r="N11" s="55"/>
      <c r="O11" s="55"/>
      <c r="P11" s="48"/>
      <c r="Q11" s="55"/>
      <c r="R11" s="55"/>
      <c r="S11" s="55"/>
      <c r="T11" s="55"/>
      <c r="U11" s="55"/>
      <c r="V11" s="55"/>
      <c r="W11" s="55"/>
    </row>
    <row r="12" s="47" customFormat="1" ht="28" customHeight="1" spans="1:23">
      <c r="A12" s="9" t="s">
        <v>56</v>
      </c>
      <c r="B12" s="9" t="s">
        <v>147</v>
      </c>
      <c r="C12" s="9" t="s">
        <v>148</v>
      </c>
      <c r="D12" s="9" t="s">
        <v>93</v>
      </c>
      <c r="E12" s="9" t="s">
        <v>94</v>
      </c>
      <c r="F12" s="9" t="s">
        <v>153</v>
      </c>
      <c r="G12" s="9" t="s">
        <v>154</v>
      </c>
      <c r="H12" s="55">
        <v>50522</v>
      </c>
      <c r="I12" s="55">
        <v>50522</v>
      </c>
      <c r="J12" s="55"/>
      <c r="K12" s="55"/>
      <c r="L12" s="55">
        <v>50522</v>
      </c>
      <c r="M12" s="55"/>
      <c r="N12" s="55"/>
      <c r="O12" s="55"/>
      <c r="P12" s="48"/>
      <c r="Q12" s="55"/>
      <c r="R12" s="55"/>
      <c r="S12" s="55"/>
      <c r="T12" s="55"/>
      <c r="U12" s="55"/>
      <c r="V12" s="55"/>
      <c r="W12" s="55"/>
    </row>
    <row r="13" s="47" customFormat="1" ht="28" customHeight="1" spans="1:23">
      <c r="A13" s="9" t="s">
        <v>56</v>
      </c>
      <c r="B13" s="9" t="s">
        <v>147</v>
      </c>
      <c r="C13" s="9" t="s">
        <v>148</v>
      </c>
      <c r="D13" s="9" t="s">
        <v>93</v>
      </c>
      <c r="E13" s="9" t="s">
        <v>94</v>
      </c>
      <c r="F13" s="9" t="s">
        <v>153</v>
      </c>
      <c r="G13" s="9" t="s">
        <v>154</v>
      </c>
      <c r="H13" s="55">
        <v>125160</v>
      </c>
      <c r="I13" s="55">
        <v>125160</v>
      </c>
      <c r="J13" s="55"/>
      <c r="K13" s="55"/>
      <c r="L13" s="55">
        <v>125160</v>
      </c>
      <c r="M13" s="55"/>
      <c r="N13" s="55"/>
      <c r="O13" s="55"/>
      <c r="P13" s="48"/>
      <c r="Q13" s="55"/>
      <c r="R13" s="55"/>
      <c r="S13" s="55"/>
      <c r="T13" s="55"/>
      <c r="U13" s="55"/>
      <c r="V13" s="55"/>
      <c r="W13" s="55"/>
    </row>
    <row r="14" s="47" customFormat="1" ht="28" customHeight="1" spans="1:23">
      <c r="A14" s="9" t="s">
        <v>56</v>
      </c>
      <c r="B14" s="9" t="s">
        <v>147</v>
      </c>
      <c r="C14" s="9" t="s">
        <v>148</v>
      </c>
      <c r="D14" s="9" t="s">
        <v>93</v>
      </c>
      <c r="E14" s="9" t="s">
        <v>94</v>
      </c>
      <c r="F14" s="9" t="s">
        <v>153</v>
      </c>
      <c r="G14" s="9" t="s">
        <v>154</v>
      </c>
      <c r="H14" s="55">
        <v>219288</v>
      </c>
      <c r="I14" s="55">
        <v>219288</v>
      </c>
      <c r="J14" s="55"/>
      <c r="K14" s="55"/>
      <c r="L14" s="55">
        <v>219288</v>
      </c>
      <c r="M14" s="55"/>
      <c r="N14" s="55"/>
      <c r="O14" s="55"/>
      <c r="P14" s="48"/>
      <c r="Q14" s="55"/>
      <c r="R14" s="55"/>
      <c r="S14" s="55"/>
      <c r="T14" s="55"/>
      <c r="U14" s="55"/>
      <c r="V14" s="55"/>
      <c r="W14" s="55"/>
    </row>
    <row r="15" s="47" customFormat="1" ht="28" customHeight="1" spans="1:23">
      <c r="A15" s="9" t="s">
        <v>56</v>
      </c>
      <c r="B15" s="9" t="s">
        <v>155</v>
      </c>
      <c r="C15" s="9" t="s">
        <v>156</v>
      </c>
      <c r="D15" s="9" t="s">
        <v>77</v>
      </c>
      <c r="E15" s="9" t="s">
        <v>78</v>
      </c>
      <c r="F15" s="9" t="s">
        <v>157</v>
      </c>
      <c r="G15" s="9" t="s">
        <v>158</v>
      </c>
      <c r="H15" s="55">
        <v>225377.6</v>
      </c>
      <c r="I15" s="55">
        <v>225377.6</v>
      </c>
      <c r="J15" s="55"/>
      <c r="K15" s="55"/>
      <c r="L15" s="55">
        <v>225377.6</v>
      </c>
      <c r="M15" s="55"/>
      <c r="N15" s="55"/>
      <c r="O15" s="55"/>
      <c r="P15" s="48"/>
      <c r="Q15" s="55"/>
      <c r="R15" s="55"/>
      <c r="S15" s="55"/>
      <c r="T15" s="55"/>
      <c r="U15" s="55"/>
      <c r="V15" s="55"/>
      <c r="W15" s="55"/>
    </row>
    <row r="16" s="47" customFormat="1" ht="28" customHeight="1" spans="1:23">
      <c r="A16" s="9" t="s">
        <v>56</v>
      </c>
      <c r="B16" s="9" t="s">
        <v>155</v>
      </c>
      <c r="C16" s="9" t="s">
        <v>156</v>
      </c>
      <c r="D16" s="9" t="s">
        <v>83</v>
      </c>
      <c r="E16" s="9" t="s">
        <v>84</v>
      </c>
      <c r="F16" s="9" t="s">
        <v>159</v>
      </c>
      <c r="G16" s="9" t="s">
        <v>160</v>
      </c>
      <c r="H16" s="55">
        <v>116914.63</v>
      </c>
      <c r="I16" s="55">
        <v>116914.63</v>
      </c>
      <c r="J16" s="55"/>
      <c r="K16" s="55"/>
      <c r="L16" s="55">
        <v>116914.63</v>
      </c>
      <c r="M16" s="55"/>
      <c r="N16" s="55"/>
      <c r="O16" s="55"/>
      <c r="P16" s="48"/>
      <c r="Q16" s="55"/>
      <c r="R16" s="55"/>
      <c r="S16" s="55"/>
      <c r="T16" s="55"/>
      <c r="U16" s="55"/>
      <c r="V16" s="55"/>
      <c r="W16" s="55"/>
    </row>
    <row r="17" s="47" customFormat="1" ht="28" customHeight="1" spans="1:23">
      <c r="A17" s="9" t="s">
        <v>56</v>
      </c>
      <c r="B17" s="9" t="s">
        <v>155</v>
      </c>
      <c r="C17" s="9" t="s">
        <v>156</v>
      </c>
      <c r="D17" s="9" t="s">
        <v>85</v>
      </c>
      <c r="E17" s="9" t="s">
        <v>86</v>
      </c>
      <c r="F17" s="9" t="s">
        <v>161</v>
      </c>
      <c r="G17" s="9" t="s">
        <v>162</v>
      </c>
      <c r="H17" s="55">
        <v>81138.69</v>
      </c>
      <c r="I17" s="55">
        <v>81138.69</v>
      </c>
      <c r="J17" s="55"/>
      <c r="K17" s="55"/>
      <c r="L17" s="55">
        <v>81138.69</v>
      </c>
      <c r="M17" s="55"/>
      <c r="N17" s="55"/>
      <c r="O17" s="55"/>
      <c r="P17" s="48"/>
      <c r="Q17" s="55"/>
      <c r="R17" s="55"/>
      <c r="S17" s="55"/>
      <c r="T17" s="55"/>
      <c r="U17" s="55"/>
      <c r="V17" s="55"/>
      <c r="W17" s="55"/>
    </row>
    <row r="18" s="47" customFormat="1" ht="28" customHeight="1" spans="1:23">
      <c r="A18" s="9" t="s">
        <v>56</v>
      </c>
      <c r="B18" s="9" t="s">
        <v>155</v>
      </c>
      <c r="C18" s="9" t="s">
        <v>156</v>
      </c>
      <c r="D18" s="9" t="s">
        <v>87</v>
      </c>
      <c r="E18" s="9" t="s">
        <v>88</v>
      </c>
      <c r="F18" s="9" t="s">
        <v>163</v>
      </c>
      <c r="G18" s="9" t="s">
        <v>164</v>
      </c>
      <c r="H18" s="55">
        <v>7413</v>
      </c>
      <c r="I18" s="55">
        <v>7413</v>
      </c>
      <c r="J18" s="55"/>
      <c r="K18" s="55"/>
      <c r="L18" s="55">
        <v>7413</v>
      </c>
      <c r="M18" s="55"/>
      <c r="N18" s="55"/>
      <c r="O18" s="55"/>
      <c r="P18" s="48"/>
      <c r="Q18" s="55"/>
      <c r="R18" s="55"/>
      <c r="S18" s="55"/>
      <c r="T18" s="55"/>
      <c r="U18" s="55"/>
      <c r="V18" s="55"/>
      <c r="W18" s="55"/>
    </row>
    <row r="19" s="47" customFormat="1" ht="28" customHeight="1" spans="1:23">
      <c r="A19" s="9" t="s">
        <v>56</v>
      </c>
      <c r="B19" s="9" t="s">
        <v>155</v>
      </c>
      <c r="C19" s="9" t="s">
        <v>156</v>
      </c>
      <c r="D19" s="9" t="s">
        <v>87</v>
      </c>
      <c r="E19" s="9" t="s">
        <v>88</v>
      </c>
      <c r="F19" s="9" t="s">
        <v>163</v>
      </c>
      <c r="G19" s="9" t="s">
        <v>164</v>
      </c>
      <c r="H19" s="55">
        <v>5493.58</v>
      </c>
      <c r="I19" s="55">
        <v>5493.58</v>
      </c>
      <c r="J19" s="55"/>
      <c r="K19" s="55"/>
      <c r="L19" s="55">
        <v>5493.58</v>
      </c>
      <c r="M19" s="55"/>
      <c r="N19" s="55"/>
      <c r="O19" s="55"/>
      <c r="P19" s="48"/>
      <c r="Q19" s="55"/>
      <c r="R19" s="55"/>
      <c r="S19" s="55"/>
      <c r="T19" s="55"/>
      <c r="U19" s="55"/>
      <c r="V19" s="55"/>
      <c r="W19" s="55"/>
    </row>
    <row r="20" s="47" customFormat="1" ht="28" customHeight="1" spans="1:23">
      <c r="A20" s="9" t="s">
        <v>56</v>
      </c>
      <c r="B20" s="9" t="s">
        <v>155</v>
      </c>
      <c r="C20" s="9" t="s">
        <v>156</v>
      </c>
      <c r="D20" s="9" t="s">
        <v>93</v>
      </c>
      <c r="E20" s="9" t="s">
        <v>94</v>
      </c>
      <c r="F20" s="9" t="s">
        <v>163</v>
      </c>
      <c r="G20" s="9" t="s">
        <v>164</v>
      </c>
      <c r="H20" s="55">
        <v>9860.27</v>
      </c>
      <c r="I20" s="55">
        <v>9860.27</v>
      </c>
      <c r="J20" s="55"/>
      <c r="K20" s="55"/>
      <c r="L20" s="55">
        <v>9860.27</v>
      </c>
      <c r="M20" s="55"/>
      <c r="N20" s="55"/>
      <c r="O20" s="55"/>
      <c r="P20" s="48"/>
      <c r="Q20" s="55"/>
      <c r="R20" s="55"/>
      <c r="S20" s="55"/>
      <c r="T20" s="55"/>
      <c r="U20" s="55"/>
      <c r="V20" s="55"/>
      <c r="W20" s="55"/>
    </row>
    <row r="21" s="47" customFormat="1" ht="28" customHeight="1" spans="1:23">
      <c r="A21" s="9" t="s">
        <v>56</v>
      </c>
      <c r="B21" s="9" t="s">
        <v>165</v>
      </c>
      <c r="C21" s="9" t="s">
        <v>102</v>
      </c>
      <c r="D21" s="9" t="s">
        <v>101</v>
      </c>
      <c r="E21" s="9" t="s">
        <v>102</v>
      </c>
      <c r="F21" s="9" t="s">
        <v>166</v>
      </c>
      <c r="G21" s="9" t="s">
        <v>102</v>
      </c>
      <c r="H21" s="55">
        <v>178500</v>
      </c>
      <c r="I21" s="55">
        <v>178500</v>
      </c>
      <c r="J21" s="55"/>
      <c r="K21" s="55"/>
      <c r="L21" s="55">
        <v>178500</v>
      </c>
      <c r="M21" s="55"/>
      <c r="N21" s="55"/>
      <c r="O21" s="55"/>
      <c r="P21" s="48"/>
      <c r="Q21" s="55"/>
      <c r="R21" s="55"/>
      <c r="S21" s="55"/>
      <c r="T21" s="55"/>
      <c r="U21" s="55"/>
      <c r="V21" s="55"/>
      <c r="W21" s="55"/>
    </row>
    <row r="22" s="47" customFormat="1" ht="28" customHeight="1" spans="1:23">
      <c r="A22" s="9" t="s">
        <v>56</v>
      </c>
      <c r="B22" s="9" t="s">
        <v>167</v>
      </c>
      <c r="C22" s="9" t="s">
        <v>168</v>
      </c>
      <c r="D22" s="9" t="s">
        <v>75</v>
      </c>
      <c r="E22" s="9" t="s">
        <v>76</v>
      </c>
      <c r="F22" s="9" t="s">
        <v>169</v>
      </c>
      <c r="G22" s="9" t="s">
        <v>170</v>
      </c>
      <c r="H22" s="55">
        <v>115200</v>
      </c>
      <c r="I22" s="55">
        <v>115200</v>
      </c>
      <c r="J22" s="55"/>
      <c r="K22" s="55"/>
      <c r="L22" s="55">
        <v>115200</v>
      </c>
      <c r="M22" s="55"/>
      <c r="N22" s="55"/>
      <c r="O22" s="55"/>
      <c r="P22" s="48"/>
      <c r="Q22" s="55"/>
      <c r="R22" s="55"/>
      <c r="S22" s="55"/>
      <c r="T22" s="55"/>
      <c r="U22" s="55"/>
      <c r="V22" s="55"/>
      <c r="W22" s="55"/>
    </row>
    <row r="23" s="47" customFormat="1" ht="28" customHeight="1" spans="1:23">
      <c r="A23" s="9" t="s">
        <v>56</v>
      </c>
      <c r="B23" s="9" t="s">
        <v>171</v>
      </c>
      <c r="C23" s="9" t="s">
        <v>126</v>
      </c>
      <c r="D23" s="9" t="s">
        <v>93</v>
      </c>
      <c r="E23" s="9" t="s">
        <v>94</v>
      </c>
      <c r="F23" s="9" t="s">
        <v>172</v>
      </c>
      <c r="G23" s="9" t="s">
        <v>126</v>
      </c>
      <c r="H23" s="55">
        <v>7800</v>
      </c>
      <c r="I23" s="55">
        <v>7800</v>
      </c>
      <c r="J23" s="55"/>
      <c r="K23" s="55"/>
      <c r="L23" s="55">
        <v>7800</v>
      </c>
      <c r="M23" s="55"/>
      <c r="N23" s="55"/>
      <c r="O23" s="55"/>
      <c r="P23" s="48"/>
      <c r="Q23" s="55"/>
      <c r="R23" s="55"/>
      <c r="S23" s="55"/>
      <c r="T23" s="55"/>
      <c r="U23" s="55"/>
      <c r="V23" s="55"/>
      <c r="W23" s="55"/>
    </row>
    <row r="24" s="47" customFormat="1" ht="28" customHeight="1" spans="1:23">
      <c r="A24" s="9" t="s">
        <v>56</v>
      </c>
      <c r="B24" s="9" t="s">
        <v>173</v>
      </c>
      <c r="C24" s="9" t="s">
        <v>174</v>
      </c>
      <c r="D24" s="9" t="s">
        <v>93</v>
      </c>
      <c r="E24" s="9" t="s">
        <v>94</v>
      </c>
      <c r="F24" s="9" t="s">
        <v>175</v>
      </c>
      <c r="G24" s="9" t="s">
        <v>174</v>
      </c>
      <c r="H24" s="55">
        <v>13000</v>
      </c>
      <c r="I24" s="55">
        <v>13000</v>
      </c>
      <c r="J24" s="55"/>
      <c r="K24" s="55"/>
      <c r="L24" s="55">
        <v>13000</v>
      </c>
      <c r="M24" s="55"/>
      <c r="N24" s="55"/>
      <c r="O24" s="55"/>
      <c r="P24" s="48"/>
      <c r="Q24" s="55"/>
      <c r="R24" s="55"/>
      <c r="S24" s="55"/>
      <c r="T24" s="55"/>
      <c r="U24" s="55"/>
      <c r="V24" s="55"/>
      <c r="W24" s="55"/>
    </row>
    <row r="25" s="47" customFormat="1" ht="28" customHeight="1" spans="1:23">
      <c r="A25" s="9" t="s">
        <v>56</v>
      </c>
      <c r="B25" s="9" t="s">
        <v>176</v>
      </c>
      <c r="C25" s="9" t="s">
        <v>177</v>
      </c>
      <c r="D25" s="9" t="s">
        <v>93</v>
      </c>
      <c r="E25" s="9" t="s">
        <v>94</v>
      </c>
      <c r="F25" s="9" t="s">
        <v>178</v>
      </c>
      <c r="G25" s="9" t="s">
        <v>179</v>
      </c>
      <c r="H25" s="55">
        <v>44200</v>
      </c>
      <c r="I25" s="55">
        <v>44200</v>
      </c>
      <c r="J25" s="55"/>
      <c r="K25" s="55"/>
      <c r="L25" s="55">
        <v>44200</v>
      </c>
      <c r="M25" s="55"/>
      <c r="N25" s="55"/>
      <c r="O25" s="55"/>
      <c r="P25" s="48"/>
      <c r="Q25" s="55"/>
      <c r="R25" s="55"/>
      <c r="S25" s="55"/>
      <c r="T25" s="55"/>
      <c r="U25" s="55"/>
      <c r="V25" s="55"/>
      <c r="W25" s="55"/>
    </row>
    <row r="26" s="47" customFormat="1" ht="28" customHeight="1" spans="1:23">
      <c r="A26" s="9" t="s">
        <v>56</v>
      </c>
      <c r="B26" s="9" t="s">
        <v>180</v>
      </c>
      <c r="C26" s="9" t="s">
        <v>181</v>
      </c>
      <c r="D26" s="9" t="s">
        <v>93</v>
      </c>
      <c r="E26" s="9" t="s">
        <v>94</v>
      </c>
      <c r="F26" s="9" t="s">
        <v>182</v>
      </c>
      <c r="G26" s="9" t="s">
        <v>181</v>
      </c>
      <c r="H26" s="55">
        <v>26000</v>
      </c>
      <c r="I26" s="55">
        <v>26000</v>
      </c>
      <c r="J26" s="55"/>
      <c r="K26" s="55"/>
      <c r="L26" s="55">
        <v>26000</v>
      </c>
      <c r="M26" s="55"/>
      <c r="N26" s="55"/>
      <c r="O26" s="55"/>
      <c r="P26" s="48"/>
      <c r="Q26" s="55"/>
      <c r="R26" s="55"/>
      <c r="S26" s="55"/>
      <c r="T26" s="55"/>
      <c r="U26" s="55"/>
      <c r="V26" s="55"/>
      <c r="W26" s="55"/>
    </row>
    <row r="27" s="47" customFormat="1" ht="28" customHeight="1" spans="1:23">
      <c r="A27" s="9" t="s">
        <v>56</v>
      </c>
      <c r="B27" s="9" t="s">
        <v>183</v>
      </c>
      <c r="C27" s="9" t="s">
        <v>184</v>
      </c>
      <c r="D27" s="9" t="s">
        <v>93</v>
      </c>
      <c r="E27" s="9" t="s">
        <v>94</v>
      </c>
      <c r="F27" s="9" t="s">
        <v>185</v>
      </c>
      <c r="G27" s="9" t="s">
        <v>184</v>
      </c>
      <c r="H27" s="55">
        <v>13000</v>
      </c>
      <c r="I27" s="55">
        <v>13000</v>
      </c>
      <c r="J27" s="55"/>
      <c r="K27" s="55"/>
      <c r="L27" s="55">
        <v>13000</v>
      </c>
      <c r="M27" s="55"/>
      <c r="N27" s="55"/>
      <c r="O27" s="55"/>
      <c r="P27" s="48"/>
      <c r="Q27" s="55"/>
      <c r="R27" s="55"/>
      <c r="S27" s="55"/>
      <c r="T27" s="55"/>
      <c r="U27" s="55"/>
      <c r="V27" s="55"/>
      <c r="W27" s="55"/>
    </row>
    <row r="28" s="47" customFormat="1" ht="28" customHeight="1" spans="1:23">
      <c r="A28" s="9" t="s">
        <v>56</v>
      </c>
      <c r="B28" s="9" t="s">
        <v>186</v>
      </c>
      <c r="C28" s="9" t="s">
        <v>187</v>
      </c>
      <c r="D28" s="9" t="s">
        <v>93</v>
      </c>
      <c r="E28" s="9" t="s">
        <v>94</v>
      </c>
      <c r="F28" s="9" t="s">
        <v>153</v>
      </c>
      <c r="G28" s="9" t="s">
        <v>154</v>
      </c>
      <c r="H28" s="55">
        <v>234000</v>
      </c>
      <c r="I28" s="55">
        <v>234000</v>
      </c>
      <c r="J28" s="55"/>
      <c r="K28" s="55"/>
      <c r="L28" s="55">
        <v>234000</v>
      </c>
      <c r="M28" s="55"/>
      <c r="N28" s="55"/>
      <c r="O28" s="55"/>
      <c r="P28" s="48"/>
      <c r="Q28" s="55"/>
      <c r="R28" s="55"/>
      <c r="S28" s="55"/>
      <c r="T28" s="55"/>
      <c r="U28" s="55"/>
      <c r="V28" s="55"/>
      <c r="W28" s="55"/>
    </row>
    <row r="29" ht="28" customHeight="1" spans="1:23">
      <c r="A29" s="11" t="s">
        <v>32</v>
      </c>
      <c r="B29" s="11"/>
      <c r="C29" s="11"/>
      <c r="D29" s="11"/>
      <c r="E29" s="11"/>
      <c r="F29" s="11"/>
      <c r="G29" s="11"/>
      <c r="H29" s="16">
        <v>2335139.77</v>
      </c>
      <c r="I29" s="16">
        <v>2335139.77</v>
      </c>
      <c r="J29" s="16"/>
      <c r="K29" s="16"/>
      <c r="L29" s="16">
        <v>2335139.77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</sheetData>
  <mergeCells count="30">
    <mergeCell ref="A2:W2"/>
    <mergeCell ref="A3:G3"/>
    <mergeCell ref="I4:W4"/>
    <mergeCell ref="I5:M5"/>
    <mergeCell ref="N5:P5"/>
    <mergeCell ref="R5:W5"/>
    <mergeCell ref="A29:G29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scale="52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selection activeCell="I17" sqref="I17"/>
    </sheetView>
  </sheetViews>
  <sheetFormatPr defaultColWidth="8.85" defaultRowHeight="15" customHeight="1"/>
  <cols>
    <col min="1" max="1" width="12.625" customWidth="1"/>
    <col min="2" max="2" width="11.375" customWidth="1"/>
    <col min="3" max="3" width="19.875" customWidth="1"/>
    <col min="4" max="4" width="13.5" customWidth="1"/>
    <col min="5" max="5" width="8.25" customWidth="1"/>
    <col min="6" max="6" width="11.125" customWidth="1"/>
    <col min="7" max="7" width="7.375" customWidth="1"/>
    <col min="8" max="8" width="8.75" customWidth="1"/>
    <col min="9" max="9" width="11.625" customWidth="1"/>
    <col min="10" max="10" width="10.875" customWidth="1"/>
    <col min="11" max="11" width="12.875" customWidth="1"/>
    <col min="12" max="23" width="8.875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188</v>
      </c>
    </row>
    <row r="2" ht="45" customHeight="1" spans="1:23">
      <c r="A2" s="3" t="s">
        <v>189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1:23">
      <c r="A3" s="4" t="str">
        <f>"单位名称："&amp;"华宁县农村经济经营管理站"</f>
        <v>单位名称：华宁县农村经济经营管理站</v>
      </c>
      <c r="B3" s="4"/>
      <c r="C3" s="4"/>
      <c r="D3" s="4"/>
      <c r="E3" s="4"/>
      <c r="F3" s="4"/>
      <c r="G3" s="4"/>
      <c r="H3" s="4"/>
      <c r="I3" s="52"/>
      <c r="J3" s="52"/>
      <c r="K3" s="52"/>
      <c r="L3" s="52"/>
      <c r="M3" s="52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30" customHeight="1" spans="1:23">
      <c r="A4" s="12" t="s">
        <v>190</v>
      </c>
      <c r="B4" s="12" t="s">
        <v>132</v>
      </c>
      <c r="C4" s="12" t="s">
        <v>133</v>
      </c>
      <c r="D4" s="12" t="s">
        <v>191</v>
      </c>
      <c r="E4" s="12" t="s">
        <v>134</v>
      </c>
      <c r="F4" s="12" t="s">
        <v>135</v>
      </c>
      <c r="G4" s="12" t="s">
        <v>192</v>
      </c>
      <c r="H4" s="12" t="s">
        <v>137</v>
      </c>
      <c r="I4" s="44" t="s">
        <v>32</v>
      </c>
      <c r="J4" s="44" t="s">
        <v>193</v>
      </c>
      <c r="K4" s="12"/>
      <c r="L4" s="12"/>
      <c r="M4" s="12"/>
      <c r="N4" s="12" t="s">
        <v>139</v>
      </c>
      <c r="O4" s="12"/>
      <c r="P4" s="12"/>
      <c r="Q4" s="12" t="s">
        <v>38</v>
      </c>
      <c r="R4" s="12" t="s">
        <v>62</v>
      </c>
      <c r="S4" s="12"/>
      <c r="T4" s="12"/>
      <c r="U4" s="12"/>
      <c r="V4" s="12"/>
      <c r="W4" s="12"/>
    </row>
    <row r="5" ht="30" customHeight="1" spans="1:23">
      <c r="A5" s="12"/>
      <c r="B5" s="12"/>
      <c r="C5" s="12"/>
      <c r="D5" s="12"/>
      <c r="E5" s="12"/>
      <c r="F5" s="12"/>
      <c r="G5" s="12"/>
      <c r="H5" s="12"/>
      <c r="I5" s="44" t="s">
        <v>140</v>
      </c>
      <c r="J5" s="44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4"/>
      <c r="J6" s="44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33" customHeight="1" spans="1:23">
      <c r="A7" s="12"/>
      <c r="B7" s="12"/>
      <c r="C7" s="12"/>
      <c r="D7" s="12"/>
      <c r="E7" s="12"/>
      <c r="F7" s="12"/>
      <c r="G7" s="12"/>
      <c r="H7" s="12"/>
      <c r="I7" s="44"/>
      <c r="J7" s="44" t="s">
        <v>34</v>
      </c>
      <c r="K7" s="12" t="s">
        <v>194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3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44" customHeight="1" spans="1:23">
      <c r="A9" s="8"/>
      <c r="B9" s="8"/>
      <c r="C9" s="9" t="s">
        <v>195</v>
      </c>
      <c r="D9" s="8"/>
      <c r="E9" s="8"/>
      <c r="F9" s="8"/>
      <c r="G9" s="8"/>
      <c r="H9" s="8"/>
      <c r="I9" s="10">
        <v>5000</v>
      </c>
      <c r="J9" s="10">
        <v>5000</v>
      </c>
      <c r="K9" s="10">
        <v>5000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44" customHeight="1" spans="1:23">
      <c r="A10" s="8" t="s">
        <v>196</v>
      </c>
      <c r="B10" s="9" t="s">
        <v>197</v>
      </c>
      <c r="C10" s="9" t="s">
        <v>195</v>
      </c>
      <c r="D10" s="9" t="s">
        <v>56</v>
      </c>
      <c r="E10" s="9" t="s">
        <v>95</v>
      </c>
      <c r="F10" s="9" t="s">
        <v>96</v>
      </c>
      <c r="G10" s="9" t="s">
        <v>178</v>
      </c>
      <c r="H10" s="9" t="s">
        <v>179</v>
      </c>
      <c r="I10" s="10">
        <v>2500</v>
      </c>
      <c r="J10" s="10">
        <v>2500</v>
      </c>
      <c r="K10" s="10">
        <v>2500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44" customHeight="1" spans="1:23">
      <c r="A11" s="8" t="s">
        <v>196</v>
      </c>
      <c r="B11" s="9" t="s">
        <v>197</v>
      </c>
      <c r="C11" s="9" t="s">
        <v>195</v>
      </c>
      <c r="D11" s="9" t="s">
        <v>56</v>
      </c>
      <c r="E11" s="9" t="s">
        <v>95</v>
      </c>
      <c r="F11" s="9" t="s">
        <v>96</v>
      </c>
      <c r="G11" s="9" t="s">
        <v>185</v>
      </c>
      <c r="H11" s="9" t="s">
        <v>184</v>
      </c>
      <c r="I11" s="10">
        <v>2500</v>
      </c>
      <c r="J11" s="10">
        <v>2500</v>
      </c>
      <c r="K11" s="10">
        <v>2500</v>
      </c>
      <c r="L11" s="10"/>
      <c r="M11" s="10"/>
      <c r="N11" s="10"/>
      <c r="O11" s="10"/>
      <c r="P11" s="23"/>
      <c r="Q11" s="10"/>
      <c r="R11" s="10"/>
      <c r="S11" s="10"/>
      <c r="T11" s="10"/>
      <c r="U11" s="10"/>
      <c r="V11" s="10"/>
      <c r="W11" s="10"/>
    </row>
    <row r="12" ht="44" customHeight="1" spans="1:23">
      <c r="A12" s="11" t="s">
        <v>32</v>
      </c>
      <c r="B12" s="11"/>
      <c r="C12" s="11"/>
      <c r="D12" s="11"/>
      <c r="E12" s="11"/>
      <c r="F12" s="11"/>
      <c r="G12" s="11"/>
      <c r="H12" s="11"/>
      <c r="I12" s="10">
        <v>5000</v>
      </c>
      <c r="J12" s="10">
        <v>5000</v>
      </c>
      <c r="K12" s="10">
        <v>5000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scale="52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selection activeCell="A13" sqref="A13"/>
    </sheetView>
  </sheetViews>
  <sheetFormatPr defaultColWidth="8.85" defaultRowHeight="15" customHeight="1"/>
  <cols>
    <col min="1" max="1" width="21.375" customWidth="1"/>
    <col min="2" max="2" width="29.75" customWidth="1"/>
    <col min="3" max="4" width="13.8416666666667" customWidth="1"/>
    <col min="5" max="5" width="22.875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0" t="s">
        <v>198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29" t="s">
        <v>199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9" t="str">
        <f>"单位名称："&amp;"华宁县农村经济经营管理站"</f>
        <v>单位名称：华宁县农村经济经营管理站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0" t="s">
        <v>200</v>
      </c>
      <c r="B4" s="30" t="s">
        <v>201</v>
      </c>
      <c r="C4" s="30" t="s">
        <v>202</v>
      </c>
      <c r="D4" s="30" t="s">
        <v>203</v>
      </c>
      <c r="E4" s="30" t="s">
        <v>204</v>
      </c>
      <c r="F4" s="30" t="s">
        <v>205</v>
      </c>
      <c r="G4" s="30" t="s">
        <v>206</v>
      </c>
      <c r="H4" s="30" t="s">
        <v>207</v>
      </c>
      <c r="I4" s="30" t="s">
        <v>208</v>
      </c>
      <c r="J4" s="30" t="s">
        <v>209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s="47" customFormat="1" ht="28" customHeight="1" spans="1:10">
      <c r="A7" s="48" t="s">
        <v>56</v>
      </c>
      <c r="B7" s="48"/>
      <c r="C7" s="48"/>
      <c r="E7" s="36"/>
      <c r="F7" s="36"/>
      <c r="G7" s="36"/>
      <c r="H7" s="36"/>
      <c r="I7" s="36"/>
      <c r="J7" s="36"/>
    </row>
    <row r="8" s="47" customFormat="1" ht="75" customHeight="1" spans="1:10">
      <c r="A8" s="48" t="s">
        <v>195</v>
      </c>
      <c r="B8" s="48" t="s">
        <v>210</v>
      </c>
      <c r="C8" s="24"/>
      <c r="D8" s="24"/>
      <c r="E8" s="36"/>
      <c r="F8" s="36"/>
      <c r="G8" s="36"/>
      <c r="H8" s="36"/>
      <c r="I8" s="36"/>
      <c r="J8" s="36"/>
    </row>
    <row r="9" s="47" customFormat="1" ht="39" customHeight="1" spans="1:10">
      <c r="A9" s="48"/>
      <c r="B9" s="48"/>
      <c r="C9" s="48" t="s">
        <v>211</v>
      </c>
      <c r="D9" s="49" t="s">
        <v>212</v>
      </c>
      <c r="E9" s="50" t="s">
        <v>213</v>
      </c>
      <c r="F9" s="37" t="s">
        <v>214</v>
      </c>
      <c r="G9" s="24" t="s">
        <v>49</v>
      </c>
      <c r="H9" s="37" t="s">
        <v>215</v>
      </c>
      <c r="I9" s="37" t="s">
        <v>216</v>
      </c>
      <c r="J9" s="50" t="s">
        <v>217</v>
      </c>
    </row>
    <row r="10" s="47" customFormat="1" ht="39" customHeight="1" spans="1:10">
      <c r="A10" s="48"/>
      <c r="B10" s="48"/>
      <c r="C10" s="48" t="s">
        <v>211</v>
      </c>
      <c r="D10" s="49" t="s">
        <v>212</v>
      </c>
      <c r="E10" s="50" t="s">
        <v>218</v>
      </c>
      <c r="F10" s="37" t="s">
        <v>214</v>
      </c>
      <c r="G10" s="24" t="s">
        <v>219</v>
      </c>
      <c r="H10" s="37" t="s">
        <v>215</v>
      </c>
      <c r="I10" s="37" t="s">
        <v>216</v>
      </c>
      <c r="J10" s="50" t="s">
        <v>220</v>
      </c>
    </row>
    <row r="11" s="47" customFormat="1" ht="39" customHeight="1" spans="1:10">
      <c r="A11" s="48"/>
      <c r="B11" s="48"/>
      <c r="C11" s="48" t="s">
        <v>211</v>
      </c>
      <c r="D11" s="49" t="s">
        <v>212</v>
      </c>
      <c r="E11" s="50" t="s">
        <v>221</v>
      </c>
      <c r="F11" s="37" t="s">
        <v>214</v>
      </c>
      <c r="G11" s="24" t="s">
        <v>222</v>
      </c>
      <c r="H11" s="37" t="s">
        <v>223</v>
      </c>
      <c r="I11" s="37" t="s">
        <v>216</v>
      </c>
      <c r="J11" s="50" t="s">
        <v>224</v>
      </c>
    </row>
    <row r="12" s="47" customFormat="1" ht="39" customHeight="1" spans="1:10">
      <c r="A12" s="48"/>
      <c r="B12" s="48"/>
      <c r="C12" s="48" t="s">
        <v>211</v>
      </c>
      <c r="D12" s="49" t="s">
        <v>212</v>
      </c>
      <c r="E12" s="50" t="s">
        <v>225</v>
      </c>
      <c r="F12" s="37" t="s">
        <v>214</v>
      </c>
      <c r="G12" s="24" t="s">
        <v>226</v>
      </c>
      <c r="H12" s="37" t="s">
        <v>227</v>
      </c>
      <c r="I12" s="37" t="s">
        <v>216</v>
      </c>
      <c r="J12" s="50" t="s">
        <v>228</v>
      </c>
    </row>
    <row r="13" s="47" customFormat="1" ht="39" customHeight="1" spans="1:10">
      <c r="A13" s="48"/>
      <c r="B13" s="48"/>
      <c r="C13" s="48" t="s">
        <v>211</v>
      </c>
      <c r="D13" s="49" t="s">
        <v>229</v>
      </c>
      <c r="E13" s="50" t="s">
        <v>230</v>
      </c>
      <c r="F13" s="37" t="s">
        <v>214</v>
      </c>
      <c r="G13" s="24" t="s">
        <v>231</v>
      </c>
      <c r="H13" s="37" t="s">
        <v>232</v>
      </c>
      <c r="I13" s="37" t="s">
        <v>216</v>
      </c>
      <c r="J13" s="50" t="s">
        <v>230</v>
      </c>
    </row>
    <row r="14" s="47" customFormat="1" ht="39" customHeight="1" spans="1:10">
      <c r="A14" s="48"/>
      <c r="B14" s="48"/>
      <c r="C14" s="48" t="s">
        <v>233</v>
      </c>
      <c r="D14" s="49" t="s">
        <v>234</v>
      </c>
      <c r="E14" s="50" t="s">
        <v>235</v>
      </c>
      <c r="F14" s="37" t="s">
        <v>236</v>
      </c>
      <c r="G14" s="24" t="s">
        <v>237</v>
      </c>
      <c r="H14" s="37" t="s">
        <v>232</v>
      </c>
      <c r="I14" s="37" t="s">
        <v>216</v>
      </c>
      <c r="J14" s="50" t="s">
        <v>235</v>
      </c>
    </row>
    <row r="15" s="47" customFormat="1" ht="39" customHeight="1" spans="1:10">
      <c r="A15" s="48"/>
      <c r="B15" s="48"/>
      <c r="C15" s="48" t="s">
        <v>238</v>
      </c>
      <c r="D15" s="49" t="s">
        <v>239</v>
      </c>
      <c r="E15" s="50" t="s">
        <v>240</v>
      </c>
      <c r="F15" s="37" t="s">
        <v>214</v>
      </c>
      <c r="G15" s="24" t="s">
        <v>231</v>
      </c>
      <c r="H15" s="37" t="s">
        <v>232</v>
      </c>
      <c r="I15" s="37" t="s">
        <v>216</v>
      </c>
      <c r="J15" s="50" t="s">
        <v>240</v>
      </c>
    </row>
    <row r="16" s="47" customFormat="1" ht="39" customHeight="1" spans="1:10">
      <c r="A16" s="48"/>
      <c r="B16" s="48"/>
      <c r="C16" s="48" t="s">
        <v>238</v>
      </c>
      <c r="D16" s="49" t="s">
        <v>239</v>
      </c>
      <c r="E16" s="50" t="s">
        <v>241</v>
      </c>
      <c r="F16" s="37" t="s">
        <v>214</v>
      </c>
      <c r="G16" s="24" t="s">
        <v>231</v>
      </c>
      <c r="H16" s="37" t="s">
        <v>232</v>
      </c>
      <c r="I16" s="37" t="s">
        <v>216</v>
      </c>
      <c r="J16" s="50" t="s">
        <v>241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71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果儿爸</cp:lastModifiedBy>
  <dcterms:created xsi:type="dcterms:W3CDTF">2025-02-17T09:47:00Z</dcterms:created>
  <dcterms:modified xsi:type="dcterms:W3CDTF">2025-02-26T01:44:41Z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0D94FF1603EB4CA5A77C79849CECAE74_13</vt:lpwstr>
  </property>
  <property fmtid="{D5CDD505-2E9C-101B-9397-08002B2CF9AE}" pid="3" name="KSOProductBuildVer">
    <vt:lpwstr>2052-12.1.0.19302</vt:lpwstr>
  </property>
</Properties>
</file>