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<sst xmlns="http://schemas.openxmlformats.org/spreadsheetml/2006/main" count="1211" uniqueCount="438">
  <si>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</si>
  <si>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</si>
  <si>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</si>
  <si>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</si>
  <si>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</si>
  <si>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</si>
  <si>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</si>
  <si>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</si>
  <si>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</si>
  <si>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</si>
  <si>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</si>
  <si>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</si>
  <si>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</si>
  <si>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</si>
  <si>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</si>
  <si>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</si>
  <si>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</si>
  <si>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</si>
  <si>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</si>
  <si>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</si>
  <si>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</si>
  <si>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</si>
  <si>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</si>
  <si>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</si>
  <si>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</si>
  <si>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</si>
  <si>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</si>
  <si>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</si>
  <si>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</si>
  <si>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</si>
  <si>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</si>
  <si>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</si>
  <si>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</si>
  <si>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</si>
  <si>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</si>
  <si>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</si>
  <si>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</si>
  <si>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</si>
  <si>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</si>
  <si>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</si>
  <si>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</si>
  <si>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</si>
  <si>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</si>
  <si>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</si>
  <si>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</si>
  <si>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</si>
  <si>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</si>
  <si>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</si>
  <si>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</si>
  <si>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</si>
  <si>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</si>
  <si>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</si>
  <si>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</si>
  <si>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</si>
  <si>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</si>
  <si>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143001</t>
  </si>
  <si>
    <t>华宁县统计局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</si>
  <si>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</si>
  <si>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</si>
  <si>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</si>
  <si>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</si>
  <si>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</si>
  <si>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</si>
  <si>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</si>
  <si>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</si>
  <si>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</si>
  <si>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</si>
  <si>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</si>
  <si>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</si>
  <si>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</si>
  <si>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</si>
  <si>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</si>
  <si>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</si>
  <si>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20105</t>
  </si>
  <si>
    <t>统计信息事务</t>
  </si>
  <si>
    <t>2010501</t>
  </si>
  <si>
    <t>行政运行</t>
  </si>
  <si>
    <t>2010507</t>
  </si>
  <si>
    <t>专项普查活动</t>
  </si>
  <si>
    <t>2010508</t>
  </si>
  <si>
    <t>统计抽样调查</t>
  </si>
  <si>
    <t>2010599</t>
  </si>
  <si>
    <t>其他统计信息事务支出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</si>
  <si>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</si>
  <si>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</si>
  <si>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</si>
  <si>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</si>
  <si>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</si>
  <si>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</si>
  <si>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</si>
  <si>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</si>
  <si>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</si>
  <si>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</si>
  <si>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</si>
  <si>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</si>
  <si>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</si>
  <si>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</si>
  <si>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</si>
  <si>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</si>
  <si>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</si>
  <si>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</si>
  <si>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</si>
  <si>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</si>
  <si>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</si>
  <si>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</si>
  <si>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</si>
  <si>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</si>
  <si>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</si>
  <si>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</si>
  <si>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</si>
  <si>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</si>
  <si>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</si>
  <si>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</si>
  <si>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</si>
  <si>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</si>
  <si>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</si>
  <si>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</si>
  <si>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</si>
  <si>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</si>
  <si>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</si>
  <si>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</si>
  <si>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</si>
  <si>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</si>
  <si>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</si>
  <si>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</si>
  <si>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</si>
  <si>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</si>
  <si>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</si>
  <si>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</si>
  <si>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</si>
  <si>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</si>
  <si>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</si>
  <si>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</si>
  <si>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</si>
  <si>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</si>
  <si>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</si>
  <si>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</si>
  <si>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</si>
  <si>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</si>
  <si>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</si>
  <si>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</si>
  <si>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</si>
  <si>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</si>
  <si>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</si>
  <si>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</si>
  <si>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</si>
  <si>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</si>
  <si>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</si>
  <si>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</si>
  <si>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</si>
  <si>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</si>
  <si>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</si>
  <si>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</si>
  <si>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</si>
  <si>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</si>
  <si>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530424210000000003173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</si>
  <si>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</si>
  <si>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</si>
  <si>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</si>
  <si>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</si>
  <si>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</si>
  <si>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</si>
  <si>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</si>
  <si>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530424210000000003174</t>
  </si>
  <si>
    <t>事业人员支出工资</t>
  </si>
  <si>
    <t>30107</t>
  </si>
  <si>
    <t>绩效工资</t>
  </si>
  <si>
    <t>530424210000000003175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</si>
  <si>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</si>
  <si>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</si>
  <si>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</si>
  <si>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</si>
  <si>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</si>
  <si>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</si>
  <si>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</si>
  <si>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</si>
  <si>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</si>
  <si>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530424210000000003176</t>
  </si>
  <si>
    <t>30113</t>
  </si>
  <si>
    <t>530424210000000003177</t>
  </si>
  <si>
    <t>对个人和家庭的补助</t>
  </si>
  <si>
    <t>30302</t>
  </si>
  <si>
    <t>退休费</t>
  </si>
  <si>
    <t>530424210000000003178</t>
  </si>
  <si>
    <t>其他工资福利支出</t>
  </si>
  <si>
    <t>530424210000000003179</t>
  </si>
  <si>
    <t>30217</t>
  </si>
  <si>
    <t>530424210000000003180</t>
  </si>
  <si>
    <t>行政人员公务交通补贴</t>
  </si>
  <si>
    <t>30239</t>
  </si>
  <si>
    <t>其他交通费用</t>
  </si>
  <si>
    <t>530424210000000003181</t>
  </si>
  <si>
    <t>工会经费</t>
  </si>
  <si>
    <t>30228</t>
  </si>
  <si>
    <t>530424210000000003182</t>
  </si>
  <si>
    <t>一般公用经费</t>
  </si>
  <si>
    <t>30201</t>
  </si>
  <si>
    <t>办公费</t>
  </si>
  <si>
    <t>30215</t>
  </si>
  <si>
    <t>会议费</t>
  </si>
  <si>
    <t>530424221100000317498</t>
  </si>
  <si>
    <t>福利费</t>
  </si>
  <si>
    <t>30229</t>
  </si>
  <si>
    <t>530424231100001496415</t>
  </si>
  <si>
    <t>事业人员奖励性绩效工资（省级政策）</t>
  </si>
  <si>
    <t>530424231100001496417</t>
  </si>
  <si>
    <t>培训费</t>
  </si>
  <si>
    <t>30216</t>
  </si>
  <si>
    <t>530424241100002261758</t>
  </si>
  <si>
    <t>临聘人员工资</t>
  </si>
  <si>
    <t>30199</t>
  </si>
  <si>
    <t>530424251100003619741</t>
  </si>
  <si>
    <t>调查队省级基础绩效奖经费</t>
  </si>
  <si>
    <t>530424251100003625559</t>
  </si>
  <si>
    <t>调查队改革性补贴经费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</si>
  <si>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</si>
  <si>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</si>
  <si>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</si>
  <si>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</si>
  <si>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</si>
  <si>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</si>
  <si>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</si>
  <si>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2024年第五次全国经济普查项目经费</t>
  </si>
  <si>
    <t>313 事业发展类</t>
  </si>
  <si>
    <t>530424241100002970060</t>
  </si>
  <si>
    <t>30226</t>
  </si>
  <si>
    <t>劳务费</t>
  </si>
  <si>
    <t>2024年纳规纳限企业补助经费</t>
  </si>
  <si>
    <t>530424251100003694368</t>
  </si>
  <si>
    <t>30227</t>
  </si>
  <si>
    <t>委托业务费</t>
  </si>
  <si>
    <t>华宁县2025年1%人口抽样调查工作经费</t>
  </si>
  <si>
    <t>530424251100003708078</t>
  </si>
  <si>
    <t>华宁县统计局工作经费</t>
  </si>
  <si>
    <t>530424241100002280165</t>
  </si>
  <si>
    <t>30202</t>
  </si>
  <si>
    <t>印刷费</t>
  </si>
  <si>
    <t>遗属补助经费</t>
  </si>
  <si>
    <t>312 民生类</t>
  </si>
  <si>
    <t>530424231100001493439</t>
  </si>
  <si>
    <t>30305</t>
  </si>
  <si>
    <t>生活补助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</si>
  <si>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</si>
  <si>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</si>
  <si>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</si>
  <si>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</si>
  <si>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</si>
  <si>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</si>
  <si>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</si>
  <si>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</si>
  <si>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</si>
  <si>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</si>
  <si>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</si>
  <si>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</si>
  <si>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目标1：对法人单位进行全面摸排，全面分析涉企数据和信息，帮助指导企业做好资料整理申报工作，按照依法依规、应统尽统的原则，确保所有达标企业能够纳规入统。
目标2：对2023年——2024年规上服务业单位由县财政安排资金给予奖励，分别是2024年纳规纳限30户企业入库奖励90.5万元；2023年纳规纳限企业（个体）第二年入库奖励：17户，共计50.5万元；120户在库企业经营性贡献奖励22.7万元；注册新企业进行纳规纳限的商贸企业（批零住餐）和营利性服务业企业财务补助34户6万元；对在库的“四上”企业的统计人员补助24.72万元；乡镇（街道）和行业部门成效奖励17万元。
预期产出和效果：根据奖励方案对主管部门上报的获补企业名单进行兑付，支持和鼓励商贸流通企业做大做强，提升统计数据质量及统计公信力。</t>
  </si>
  <si>
    <t>产出指标</t>
  </si>
  <si>
    <t>数量指标</t>
  </si>
  <si>
    <t>获补2024年纳规纳限入库奖励企业数</t>
  </si>
  <si>
    <t>&gt;=</t>
  </si>
  <si>
    <t>34</t>
  </si>
  <si>
    <t>户</t>
  </si>
  <si>
    <t>定量指标</t>
  </si>
  <si>
    <t>反映纳规纳限入库奖励企业数</t>
  </si>
  <si>
    <t>获补2023年纳规纳限第二年入库奖励企业数 注册新企业纳规纳限的商贸企业（批零住餐）和营利性服务业企业数</t>
  </si>
  <si>
    <t>=</t>
  </si>
  <si>
    <t>17</t>
  </si>
  <si>
    <t>反映纳规纳限第二年入库奖励个体数</t>
  </si>
  <si>
    <t>获补在库经营性贡献企业数</t>
  </si>
  <si>
    <t>120</t>
  </si>
  <si>
    <t>反映经营性贡献奖励在库企业数</t>
  </si>
  <si>
    <t>获补注册新企业纳规纳限的商贸企业（批零住餐）和营利性服务业企业数</t>
  </si>
  <si>
    <t>反映获补注册新企业纳规纳限的商贸企业（批零住餐）和营利性服务业企业数</t>
  </si>
  <si>
    <t>获补“四上”企业的统计人员数</t>
  </si>
  <si>
    <t>131</t>
  </si>
  <si>
    <t>反映获补“四上”企业的统计人员数</t>
  </si>
  <si>
    <t>质量指标</t>
  </si>
  <si>
    <t>奖励兑现准确率</t>
  </si>
  <si>
    <t>100</t>
  </si>
  <si>
    <t>%</t>
  </si>
  <si>
    <t>反映奖励及补助发放准确率</t>
  </si>
  <si>
    <t>时效指标</t>
  </si>
  <si>
    <t>奖励发放及时率</t>
  </si>
  <si>
    <t>反映奖励及补助发放及时性</t>
  </si>
  <si>
    <t>效益指标</t>
  </si>
  <si>
    <t>社会效益</t>
  </si>
  <si>
    <t>统计失信控制情况</t>
  </si>
  <si>
    <t>0</t>
  </si>
  <si>
    <t>起</t>
  </si>
  <si>
    <t>反映统计失信控制情况</t>
  </si>
  <si>
    <t>满意度指标</t>
  </si>
  <si>
    <t>服务对象满意度</t>
  </si>
  <si>
    <t>受益对象满意度</t>
  </si>
  <si>
    <t>90</t>
  </si>
  <si>
    <t>反映四上企业满意率</t>
  </si>
  <si>
    <t>做好本部门人员、公用经费保障，按规定落实干部职工各项待遇，支持部门正常履职。</t>
  </si>
  <si>
    <t>遗属生活困难补助人数</t>
  </si>
  <si>
    <t>人</t>
  </si>
  <si>
    <t>反映部门（单位）实际发放工资人员数量。工资福利包括：行政人员工资、社会保险、住房公积金、职业年金等。</t>
  </si>
  <si>
    <t>按时发放补贴</t>
  </si>
  <si>
    <t>反映补贴发放时效</t>
  </si>
  <si>
    <t>社会保障</t>
  </si>
  <si>
    <t>一定程度减轻遗属生活负担</t>
  </si>
  <si>
    <t>定性指标</t>
  </si>
  <si>
    <t>无</t>
  </si>
  <si>
    <t>社会公众满意度</t>
  </si>
  <si>
    <t>反映社会公众对部门（单位）履职情况的满意程度。</t>
  </si>
  <si>
    <t>单位人员满意度</t>
  </si>
  <si>
    <t>反映部门（单位）人员对工资福利发放的满意程度。</t>
  </si>
  <si>
    <t>目标1：做好华宁县第五次全国经济普查经费保障相关工作；做好组建华宁县第五次全国经济普查领导小组及其办公室准备工作。
目标2：抽调人员组建华宁县第五次全国经济普查办公室，参加省市组织的业务培训，开展华宁县普查指导员及普查员培训工作。
目标3：详细布置，切实做好单位清查工作，上传采集数据，做好数据，开展审核编码工作。
预期产出和效果：完成普查培训工作，全面掌握华宁县第二产业、第三产业的发展规模、结构和效益等情况，建立健全基本单位名录库及其数据库系统，全面了解新时期经济运行状况和经济社会发展新变化、新特征，为研究制定国民经济和社会发展规划，深化统计现代化改革，更加有效发挥统计监督作用。</t>
  </si>
  <si>
    <t>普查员人数</t>
  </si>
  <si>
    <t>400</t>
  </si>
  <si>
    <t>反映普查员数量</t>
  </si>
  <si>
    <t>普查培训合格率</t>
  </si>
  <si>
    <t>反映普查培训合格率</t>
  </si>
  <si>
    <t>审核编码率</t>
  </si>
  <si>
    <t>反映审核编码率</t>
  </si>
  <si>
    <t>数据开发成果验收合格率</t>
  </si>
  <si>
    <t>反映数据开发成果验收合格率</t>
  </si>
  <si>
    <t>经普数据开发完成时限</t>
  </si>
  <si>
    <t>&lt;=</t>
  </si>
  <si>
    <t>2025年12月31日</t>
  </si>
  <si>
    <t>年-月-日</t>
  </si>
  <si>
    <t>反映经普数据开发完成时限</t>
  </si>
  <si>
    <t>经济普查活动知晓率</t>
  </si>
  <si>
    <t>反映公众对经济普查知晓率</t>
  </si>
  <si>
    <t>调查对象满意度</t>
  </si>
  <si>
    <t>反映调查对象满意度</t>
  </si>
  <si>
    <t>2025年11月1日至2025年11月15时开展住宅样本调查。全力做好现场登记，高效开展比对复查，切实做好质量验收查准总人口，保障“两员”工作补贴。提公众对人口抽样调查的知晓度及满意度，进一步提升统计公信力。严格按照调查方案要求，组织工作人员深入基层和现场，全力开展数据比对复查，切实做好质量验收。准确及时掌握我县人口在数量、结构、和居住情况等方面的变化情况，推算人口规模和结构。摸清流动人口趋势，调查妇女生育意愿、家庭养育等情况，为研究制定我县人口政策和经济社会发展规划提供依据。</t>
  </si>
  <si>
    <t>培训次数</t>
  </si>
  <si>
    <t>次</t>
  </si>
  <si>
    <t>反映培训开展次数</t>
  </si>
  <si>
    <t>开展会议</t>
  </si>
  <si>
    <t>反映开展会议次数</t>
  </si>
  <si>
    <t>“两员”补贴发放人数</t>
  </si>
  <si>
    <t>3822</t>
  </si>
  <si>
    <t>反映“两员”补贴发放人数</t>
  </si>
  <si>
    <t>补助通讯费人数</t>
  </si>
  <si>
    <t>50</t>
  </si>
  <si>
    <t>反映补助通讯费人数</t>
  </si>
  <si>
    <t>登记人口、户籍人口差错率</t>
  </si>
  <si>
    <t>&lt;</t>
  </si>
  <si>
    <t>‰</t>
  </si>
  <si>
    <t>反映调查数据质量</t>
  </si>
  <si>
    <t>培训完成时间</t>
  </si>
  <si>
    <t>2025年10月15日</t>
  </si>
  <si>
    <t>反映培训的及时性</t>
  </si>
  <si>
    <t>摸底工作完成时间</t>
  </si>
  <si>
    <t>2025年10月31日</t>
  </si>
  <si>
    <t>反映摸底工作完成的及时性</t>
  </si>
  <si>
    <t>现场登记工作完成时间</t>
  </si>
  <si>
    <t>2025年11月15日</t>
  </si>
  <si>
    <t>反映现场登记工作完成的及时性</t>
  </si>
  <si>
    <t>编码工作完成时间</t>
  </si>
  <si>
    <t>2025年11月20日</t>
  </si>
  <si>
    <t>反映编码工作完成的及时性</t>
  </si>
  <si>
    <t>发放各项经费补贴</t>
  </si>
  <si>
    <t>按时发放</t>
  </si>
  <si>
    <t>反映经费补贴发放情况</t>
  </si>
  <si>
    <t>可持续影响</t>
  </si>
  <si>
    <t>调查数据可参考使用年限</t>
  </si>
  <si>
    <t>1.00</t>
  </si>
  <si>
    <t>年</t>
  </si>
  <si>
    <t>数据产品和分析研究得到官方用户认可度</t>
  </si>
  <si>
    <t>反映服务对象满意度</t>
  </si>
  <si>
    <t>目标1：编印2024年华宁县年度统计年鉴，及时为全县各级各部门提供上年全县经济、社会发展状况指标，服务科学决策、满足社会公众需要
目标2：以基层基础规范化建设为抓手，进一步提升数据质量：一是抓基层统计员业务培训；二是加强统计基层基础建设，进一步规范县、乡两级统计工作和企业统计工作；三是全督促指导企业、村（社区）规范化建立健全统计台账。 
目标3：维持单位正常运转。
 通过统计调查，收集、整理、分析，提供全县分经济层次的基本统计资料，并对国民经济、社会发展和科技情况进行统计分析、统计预测和统计监督，定期上报国民经济和社会发展情况统计资料，客观、准确、及时地反映我县经济运行情况，为县委、县政府制定相关政策及国民经济和社会发展计划提供参考依据。</t>
  </si>
  <si>
    <t>开展培训人次</t>
  </si>
  <si>
    <t>人次</t>
  </si>
  <si>
    <t>反映开展业务培训情况</t>
  </si>
  <si>
    <t>印编统计数据产品</t>
  </si>
  <si>
    <t>本</t>
  </si>
  <si>
    <t>反映印编统计数据产品数量</t>
  </si>
  <si>
    <t>培训合格率</t>
  </si>
  <si>
    <t>反映培训效果</t>
  </si>
  <si>
    <t>统计上报及时率</t>
  </si>
  <si>
    <t>反映统计报表及数据上报完成情况</t>
  </si>
  <si>
    <t>统计数据供持续参考使用年限</t>
  </si>
  <si>
    <t>反映统计数据供持续参考使用年限</t>
  </si>
  <si>
    <t>基层统计站认可度</t>
  </si>
  <si>
    <t>反映基层统计站认可度</t>
  </si>
  <si>
    <t>预算06表</t>
  </si>
  <si>
    <t>2025年部门政府性基金预算支出预算表（空表）</t>
  </si>
  <si>
    <t>政府性基金预算支出</t>
  </si>
  <si>
    <t>备注：华宁县统计局2025年无政府性基金预算。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</si>
  <si>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</si>
  <si>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</si>
  <si>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</si>
  <si>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</si>
  <si>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</si>
  <si>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</si>
  <si>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</si>
  <si>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</si>
  <si>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</si>
  <si>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</si>
  <si>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</si>
  <si>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</si>
  <si>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复印机</t>
  </si>
  <si>
    <t>台</t>
  </si>
  <si>
    <t>汽油</t>
  </si>
  <si>
    <t>升</t>
  </si>
  <si>
    <t>台式计算机</t>
  </si>
  <si>
    <t>复印纸</t>
  </si>
  <si>
    <t>箱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</si>
  <si>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</si>
  <si>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</si>
  <si>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</si>
  <si>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</si>
  <si>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</si>
  <si>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备注：华宁县统计局2025年无政府购买服务预算。</t>
  </si>
  <si>
    <t>预算09-1表</t>
  </si>
  <si>
    <t>2025年对下转移支付预算表（空表）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</si>
  <si>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</si>
  <si>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</si>
  <si>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</si>
  <si>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</si>
  <si>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</si>
  <si>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</si>
  <si>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</si>
  <si>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备注：华宁县统计局2025年无对下转移支付预算。</t>
  </si>
  <si>
    <t>预算09-2表</t>
  </si>
  <si>
    <t>2025年对下转移支付绩效目标表（空表）</t>
  </si>
  <si>
    <t>备注：华宁县统计局2025年无对下转移支付绩效目标。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</si>
  <si>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</si>
  <si>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</si>
  <si>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</si>
  <si>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</si>
  <si>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</si>
  <si>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</si>
  <si>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</si>
  <si>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</si>
  <si>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备注：华宁县统计局2025年无新增资产配置。</t>
  </si>
  <si>
    <t>预算11表</t>
  </si>
  <si>
    <t>2025年上级补助项目支出预算表（空表）</t>
  </si>
  <si>
    <t>上级补助</t>
  </si>
  <si>
    <t>备注：华宁县统计局2025年无上级补助项目支出预算。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</si>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</sst>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176" formatCode="hh:mm:ss"/>
    <numFmt numFmtId="42" formatCode="_ &quot;￥&quot;* #,##0_ ;_ &quot;￥&quot;* \-#,##0_ ;_ &quot;￥&quot;* &quot;-&quot;_ ;_ @_ "/>
    <numFmt numFmtId="41" formatCode="_ * #,##0_ ;_ * \-#,##0_ ;_ * &quot;-&quot;_ ;_ @_ "/>
    <numFmt numFmtId="177" formatCode="yyyy\-mm\-dd\ hh:mm:ss"/>
    <numFmt numFmtId="178" formatCode="#,##0.00;\-#,##0.00;;@"/>
    <numFmt numFmtId="179" formatCode="yyyy\-mm\-dd"/>
    <numFmt numFmtId="180" formatCode="#,##0;\-#,##0;;@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27"/>
      <name val="SimSun"/>
      <charset val="134"/>
    </font>
    <font>
      <sz val="9"/>
      <name val="宋体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176" fontId="4" fillId="0" borderId="1">
      <alignment horizontal="right" vertical="center"/>
    </xf>
    <xf numFmtId="177" fontId="4" fillId="0" borderId="1">
      <alignment horizontal="right" vertical="center"/>
    </xf>
    <xf numFmtId="10" fontId="4" fillId="0" borderId="1">
      <alignment horizontal="right" vertical="center"/>
    </xf>
    <xf numFmtId="180" fontId="4" fillId="0" borderId="1">
      <alignment horizontal="right" vertical="center"/>
    </xf>
    <xf numFmtId="0" fontId="16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9" fontId="4" fillId="0" borderId="1">
      <alignment horizontal="left" vertical="center" wrapText="1"/>
    </xf>
    <xf numFmtId="42" fontId="1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79" fontId="4" fillId="0" borderId="1">
      <alignment horizontal="right" vertical="center"/>
    </xf>
    <xf numFmtId="0" fontId="19" fillId="18" borderId="10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5" fillId="21" borderId="6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78" fontId="4" fillId="0" borderId="1">
      <alignment horizontal="right" vertical="center"/>
    </xf>
    <xf numFmtId="0" fontId="16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78" fontId="4" fillId="0" borderId="1">
      <alignment horizontal="right" vertical="center"/>
    </xf>
    <xf numFmtId="44" fontId="19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178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49" applyNumberFormat="1" applyFont="1" applyBorder="1">
      <alignment horizontal="right" vertical="center"/>
    </xf>
    <xf numFmtId="49" fontId="4" fillId="0" borderId="0" xfId="30" applyNumberFormat="1" applyFont="1" applyBorder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30" applyNumberFormat="1" applyFont="1" applyBorder="1" applyAlignment="1">
      <alignment horizontal="center" vertical="center" wrapText="1"/>
    </xf>
    <xf numFmtId="49" fontId="4" fillId="0" borderId="1" xfId="30" applyNumberFormat="1" applyFont="1" applyBorder="1">
      <alignment horizontal="left" vertical="center" wrapText="1"/>
    </xf>
    <xf numFmtId="49" fontId="4" fillId="0" borderId="0" xfId="30" applyNumberFormat="1" applyFont="1" applyBorder="1" applyAlignment="1">
      <alignment horizontal="right" vertical="center" wrapText="1"/>
    </xf>
    <xf numFmtId="49" fontId="4" fillId="0" borderId="1" xfId="30" applyNumberFormat="1" applyFont="1" applyBorder="1" applyAlignment="1">
      <alignment horizontal="center" vertical="center" wrapText="1"/>
    </xf>
    <xf numFmtId="49" fontId="9" fillId="0" borderId="0" xfId="3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4" fillId="0" borderId="0" xfId="3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30" applyNumberFormat="1" applyFont="1" applyBorder="1" applyAlignment="1">
      <alignment horizontal="center" vertical="center" wrapText="1"/>
    </xf>
    <xf numFmtId="49" fontId="3" fillId="0" borderId="0" xfId="30" applyNumberFormat="1" applyFont="1" applyBorder="1" applyAlignment="1">
      <alignment horizontal="center" vertical="center" wrapText="1"/>
    </xf>
    <xf numFmtId="49" fontId="7" fillId="0" borderId="1" xfId="30" applyNumberFormat="1" applyFont="1" applyBorder="1" applyAlignment="1">
      <alignment horizontal="center" vertical="center" wrapText="1"/>
    </xf>
    <xf numFmtId="180" fontId="4" fillId="0" borderId="1" xfId="4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180" fontId="7" fillId="0" borderId="1" xfId="4" applyNumberFormat="1" applyFont="1" applyBorder="1" applyAlignment="1">
      <alignment horizontal="center" vertical="center" wrapText="1"/>
    </xf>
    <xf numFmtId="49" fontId="11" fillId="0" borderId="0" xfId="30" applyNumberFormat="1" applyFont="1" applyBorder="1" applyAlignment="1">
      <alignment horizontal="right" vertical="center" wrapText="1"/>
    </xf>
    <xf numFmtId="0" fontId="4" fillId="0" borderId="1" xfId="30" applyNumberFormat="1" applyFont="1" applyBorder="1">
      <alignment horizontal="left" vertical="center" wrapText="1"/>
    </xf>
    <xf numFmtId="178" fontId="4" fillId="0" borderId="1" xfId="30" applyNumberFormat="1" applyFont="1" applyBorder="1" applyAlignment="1">
      <alignment horizontal="right" vertical="center" wrapText="1"/>
    </xf>
    <xf numFmtId="178" fontId="4" fillId="0" borderId="1" xfId="30" applyNumberFormat="1" applyFont="1" applyBorder="1" applyAlignment="1">
      <alignment horizontal="center" vertical="center" wrapText="1"/>
    </xf>
    <xf numFmtId="49" fontId="12" fillId="0" borderId="0" xfId="30" applyNumberFormat="1" applyFont="1" applyBorder="1" applyAlignment="1">
      <alignment horizontal="center" vertical="center" wrapText="1"/>
    </xf>
    <xf numFmtId="180" fontId="5" fillId="0" borderId="1" xfId="4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49" fontId="4" fillId="0" borderId="1" xfId="30" applyNumberFormat="1" applyFont="1" applyBorder="1" applyAlignment="1">
      <alignment horizontal="left" vertical="center" wrapText="1" indent="1"/>
    </xf>
    <xf numFmtId="178" fontId="4" fillId="0" borderId="1" xfId="0" applyNumberFormat="1" applyFont="1" applyBorder="1" applyAlignment="1">
      <alignment horizontal="left" vertical="center" wrapText="1"/>
    </xf>
    <xf numFmtId="178" fontId="4" fillId="0" borderId="1" xfId="30" applyNumberFormat="1" applyFont="1" applyBorder="1">
      <alignment horizontal="left" vertical="center" wrapText="1"/>
    </xf>
    <xf numFmtId="0" fontId="8" fillId="0" borderId="0" xfId="0" applyFont="1" applyAlignment="1"/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TimeStyle" xfId="1"/>
    <cellStyle name="DateTimeStyle" xfId="2"/>
    <cellStyle name="PercentStyle" xfId="3"/>
    <cellStyle name="IntegralNumberStyle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TextStyle" xfId="30"/>
    <cellStyle name="货币[0]" xfId="31" builtinId="7"/>
    <cellStyle name="警告文本" xfId="32" builtinId="11"/>
    <cellStyle name="40% - 强调文字颜色 2" xfId="33" builtinId="35"/>
    <cellStyle name="DateStyle" xfId="34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NumberStyle" xfId="44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MoneyStyle" xfId="49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11" t="s">
        <v>0</v>
      </c>
    </row>
    <row r="3" ht="45" customHeight="1" spans="1:4">
      <c r="A3" s="3" t="s">
        <v>1</v>
      </c>
      <c r="B3" s="3"/>
      <c r="C3" s="3"/>
      <c r="D3" s="3"/>
    </row>
    <row r="4" ht="18.75" customHeight="1" spans="1:4">
      <c r="A4" s="4" t="str">
        <f>"单位名称："&amp;"华宁县统计局"</f>
        <v>单位名称：华宁县统计局</v>
      </c>
      <c r="B4" s="4"/>
      <c r="C4" s="64"/>
      <c r="D4" s="11" t="s">
        <v>2</v>
      </c>
    </row>
    <row r="5" ht="22.5" customHeight="1" spans="1:4">
      <c r="A5" s="6" t="s">
        <v>3</v>
      </c>
      <c r="B5" s="6"/>
      <c r="C5" s="6" t="s">
        <v>4</v>
      </c>
      <c r="D5" s="6"/>
    </row>
    <row r="6" ht="18.75" customHeight="1" spans="1:4">
      <c r="A6" s="6" t="s">
        <v>5</v>
      </c>
      <c r="B6" s="6" t="s">
        <v>6</v>
      </c>
      <c r="C6" s="6" t="s">
        <v>7</v>
      </c>
      <c r="D6" s="6" t="s">
        <v>6</v>
      </c>
    </row>
    <row r="7" ht="18.75" customHeight="1" spans="1:4">
      <c r="A7" s="6"/>
      <c r="B7" s="6"/>
      <c r="C7" s="6"/>
      <c r="D7" s="6"/>
    </row>
    <row r="8" ht="22.5" customHeight="1" spans="1:4">
      <c r="A8" s="15" t="s">
        <v>8</v>
      </c>
      <c r="B8" s="18">
        <v>7941461.89</v>
      </c>
      <c r="C8" s="15" t="str">
        <f>"一"&amp;"、"&amp;"一般公共服务支出"</f>
        <v>一、一般公共服务支出</v>
      </c>
      <c r="D8" s="18">
        <v>6705930.3</v>
      </c>
    </row>
    <row r="9" ht="22.5" customHeight="1" spans="1:4">
      <c r="A9" s="15" t="s">
        <v>9</v>
      </c>
      <c r="B9" s="18"/>
      <c r="C9" s="15" t="str">
        <f>"二"&amp;"、"&amp;"社会保障和就业支出"</f>
        <v>二、社会保障和就业支出</v>
      </c>
      <c r="D9" s="18">
        <v>528777.92</v>
      </c>
    </row>
    <row r="10" ht="22.5" customHeight="1" spans="1:4">
      <c r="A10" s="15" t="s">
        <v>10</v>
      </c>
      <c r="B10" s="18"/>
      <c r="C10" s="15" t="str">
        <f>"三"&amp;"、"&amp;"卫生健康支出"</f>
        <v>三、卫生健康支出</v>
      </c>
      <c r="D10" s="18">
        <v>366085.67</v>
      </c>
    </row>
    <row r="11" ht="22.5" customHeight="1" spans="1:4">
      <c r="A11" s="15" t="s">
        <v>11</v>
      </c>
      <c r="B11" s="18"/>
      <c r="C11" s="15" t="str">
        <f>"四"&amp;"、"&amp;"住房保障支出"</f>
        <v>四、住房保障支出</v>
      </c>
      <c r="D11" s="18">
        <v>370668</v>
      </c>
    </row>
    <row r="12" ht="22.5" customHeight="1" spans="1:4">
      <c r="A12" s="15" t="s">
        <v>12</v>
      </c>
      <c r="B12" s="18">
        <v>30000</v>
      </c>
      <c r="C12" s="15"/>
      <c r="D12" s="18"/>
    </row>
    <row r="13" ht="22.5" customHeight="1" spans="1:4">
      <c r="A13" s="15" t="s">
        <v>13</v>
      </c>
      <c r="B13" s="18"/>
      <c r="C13" s="15"/>
      <c r="D13" s="18"/>
    </row>
    <row r="14" ht="22.5" customHeight="1" spans="1:4">
      <c r="A14" s="15" t="s">
        <v>14</v>
      </c>
      <c r="B14" s="18"/>
      <c r="C14" s="15"/>
      <c r="D14" s="18"/>
    </row>
    <row r="15" ht="22.5" customHeight="1" spans="1:4">
      <c r="A15" s="15" t="s">
        <v>15</v>
      </c>
      <c r="B15" s="18">
        <v>30000</v>
      </c>
      <c r="C15" s="15"/>
      <c r="D15" s="18"/>
    </row>
    <row r="16" ht="22.5" customHeight="1" spans="1:4">
      <c r="A16" s="65" t="s">
        <v>16</v>
      </c>
      <c r="B16" s="18"/>
      <c r="C16" s="68"/>
      <c r="D16" s="18"/>
    </row>
    <row r="17" ht="22.5" customHeight="1" spans="1:4">
      <c r="A17" s="65" t="s">
        <v>17</v>
      </c>
      <c r="B17" s="18"/>
      <c r="C17" s="68"/>
      <c r="D17" s="18"/>
    </row>
    <row r="18" ht="22.5" customHeight="1" spans="1:4">
      <c r="A18" s="65"/>
      <c r="B18" s="18"/>
      <c r="C18" s="68"/>
      <c r="D18" s="18"/>
    </row>
    <row r="19" ht="22.5" customHeight="1" spans="1:4">
      <c r="A19" s="66" t="s">
        <v>18</v>
      </c>
      <c r="B19" s="67">
        <v>7971461.89</v>
      </c>
      <c r="C19" s="68" t="s">
        <v>19</v>
      </c>
      <c r="D19" s="67">
        <v>7971461.89</v>
      </c>
    </row>
    <row r="20" ht="22.5" customHeight="1" spans="1:4">
      <c r="A20" s="75" t="s">
        <v>20</v>
      </c>
      <c r="B20" s="18"/>
      <c r="C20" s="76" t="s">
        <v>21</v>
      </c>
      <c r="D20" s="45"/>
    </row>
    <row r="21" ht="22.5" customHeight="1" spans="1:4">
      <c r="A21" s="65" t="s">
        <v>22</v>
      </c>
      <c r="B21" s="67"/>
      <c r="C21" s="65" t="s">
        <v>22</v>
      </c>
      <c r="D21" s="67"/>
    </row>
    <row r="22" ht="22.5" customHeight="1" spans="1:4">
      <c r="A22" s="65" t="s">
        <v>23</v>
      </c>
      <c r="B22" s="67"/>
      <c r="C22" s="65" t="s">
        <v>24</v>
      </c>
      <c r="D22" s="67"/>
    </row>
    <row r="23" ht="22.5" customHeight="1" spans="1:4">
      <c r="A23" s="66" t="s">
        <v>25</v>
      </c>
      <c r="B23" s="67">
        <v>7971461.89</v>
      </c>
      <c r="C23" s="68" t="s">
        <v>26</v>
      </c>
      <c r="D23" s="67">
        <v>7971461.89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83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C36" sqref="C36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10"/>
      <c r="J2" s="10"/>
      <c r="K2" s="10"/>
      <c r="L2" s="10"/>
      <c r="M2" s="10"/>
      <c r="N2" s="10"/>
      <c r="O2" s="10"/>
      <c r="P2" s="10"/>
      <c r="Q2" s="10"/>
      <c r="R2" s="10"/>
      <c r="S2" s="10" t="s">
        <v>27</v>
      </c>
    </row>
    <row r="3" ht="37.5" customHeight="1" spans="1:19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8.75" customHeight="1" spans="1:19">
      <c r="A4" s="4" t="str">
        <f>"单位名称："&amp;"华宁县统计局"</f>
        <v>单位名称：华宁县统计局</v>
      </c>
      <c r="B4" s="4"/>
      <c r="C4" s="4"/>
      <c r="D4" s="4"/>
      <c r="E4" s="51"/>
      <c r="F4" s="51"/>
      <c r="G4" s="51"/>
      <c r="H4" s="51"/>
      <c r="I4" s="11"/>
      <c r="J4" s="11"/>
      <c r="K4" s="11"/>
      <c r="L4" s="11"/>
      <c r="M4" s="11"/>
      <c r="N4" s="11"/>
      <c r="O4" s="11"/>
      <c r="P4" s="11"/>
      <c r="Q4" s="11"/>
      <c r="R4" s="11"/>
      <c r="S4" s="11" t="s">
        <v>29</v>
      </c>
    </row>
    <row r="5" ht="18.75" customHeight="1" spans="1:19">
      <c r="A5" s="13" t="s">
        <v>30</v>
      </c>
      <c r="B5" s="69" t="s">
        <v>31</v>
      </c>
      <c r="C5" s="69" t="s">
        <v>32</v>
      </c>
      <c r="D5" s="69" t="s">
        <v>33</v>
      </c>
      <c r="E5" s="69"/>
      <c r="F5" s="69"/>
      <c r="G5" s="69"/>
      <c r="H5" s="69"/>
      <c r="I5" s="69"/>
      <c r="J5" s="72"/>
      <c r="K5" s="72"/>
      <c r="L5" s="72"/>
      <c r="M5" s="72"/>
      <c r="N5" s="72"/>
      <c r="O5" s="69" t="s">
        <v>20</v>
      </c>
      <c r="P5" s="69"/>
      <c r="Q5" s="69"/>
      <c r="R5" s="69"/>
      <c r="S5" s="69"/>
    </row>
    <row r="6" ht="18.75" customHeight="1" spans="1:19">
      <c r="A6" s="13"/>
      <c r="B6" s="69"/>
      <c r="C6" s="69"/>
      <c r="D6" s="70" t="s">
        <v>34</v>
      </c>
      <c r="E6" s="70" t="s">
        <v>35</v>
      </c>
      <c r="F6" s="70" t="s">
        <v>36</v>
      </c>
      <c r="G6" s="70" t="s">
        <v>37</v>
      </c>
      <c r="H6" s="70" t="s">
        <v>38</v>
      </c>
      <c r="I6" s="73" t="s">
        <v>39</v>
      </c>
      <c r="J6" s="74"/>
      <c r="K6" s="74"/>
      <c r="L6" s="74"/>
      <c r="M6" s="74"/>
      <c r="N6" s="74"/>
      <c r="O6" s="73" t="s">
        <v>34</v>
      </c>
      <c r="P6" s="73" t="s">
        <v>35</v>
      </c>
      <c r="Q6" s="73" t="s">
        <v>36</v>
      </c>
      <c r="R6" s="73" t="s">
        <v>37</v>
      </c>
      <c r="S6" s="70" t="s">
        <v>40</v>
      </c>
    </row>
    <row r="7" ht="18.75" customHeight="1" spans="1:19">
      <c r="A7" s="13"/>
      <c r="B7" s="69"/>
      <c r="C7" s="69"/>
      <c r="D7" s="70"/>
      <c r="E7" s="70"/>
      <c r="F7" s="70"/>
      <c r="G7" s="70"/>
      <c r="H7" s="70"/>
      <c r="I7" s="73" t="s">
        <v>34</v>
      </c>
      <c r="J7" s="73" t="s">
        <v>41</v>
      </c>
      <c r="K7" s="73" t="s">
        <v>42</v>
      </c>
      <c r="L7" s="73" t="s">
        <v>43</v>
      </c>
      <c r="M7" s="73" t="s">
        <v>44</v>
      </c>
      <c r="N7" s="73" t="s">
        <v>45</v>
      </c>
      <c r="O7" s="73"/>
      <c r="P7" s="73"/>
      <c r="Q7" s="73"/>
      <c r="R7" s="73"/>
      <c r="S7" s="70"/>
    </row>
    <row r="8" ht="18.75" customHeight="1" spans="1:19">
      <c r="A8" s="71" t="s">
        <v>46</v>
      </c>
      <c r="B8" s="14" t="s">
        <v>47</v>
      </c>
      <c r="C8" s="14" t="s">
        <v>48</v>
      </c>
      <c r="D8" s="14" t="s">
        <v>49</v>
      </c>
      <c r="E8" s="71" t="s">
        <v>50</v>
      </c>
      <c r="F8" s="14" t="s">
        <v>51</v>
      </c>
      <c r="G8" s="14" t="s">
        <v>52</v>
      </c>
      <c r="H8" s="71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8">
        <v>7971461.89</v>
      </c>
      <c r="D9" s="18">
        <v>7941461.89</v>
      </c>
      <c r="E9" s="18">
        <v>7941461.89</v>
      </c>
      <c r="F9" s="18"/>
      <c r="G9" s="18"/>
      <c r="H9" s="18"/>
      <c r="I9" s="18">
        <v>30000</v>
      </c>
      <c r="J9" s="18"/>
      <c r="K9" s="18"/>
      <c r="L9" s="18">
        <v>30000</v>
      </c>
      <c r="M9" s="18"/>
      <c r="N9" s="18"/>
      <c r="O9" s="18"/>
      <c r="P9" s="18"/>
      <c r="Q9" s="18"/>
      <c r="R9" s="18"/>
      <c r="S9" s="18"/>
    </row>
    <row r="10" ht="20.25" customHeight="1" spans="1:19">
      <c r="A10" s="44" t="s">
        <v>32</v>
      </c>
      <c r="B10" s="44"/>
      <c r="C10" s="18">
        <v>7971461.89</v>
      </c>
      <c r="D10" s="18">
        <v>7941461.89</v>
      </c>
      <c r="E10" s="18">
        <v>7941461.89</v>
      </c>
      <c r="F10" s="18"/>
      <c r="G10" s="18"/>
      <c r="H10" s="18"/>
      <c r="I10" s="18">
        <v>30000</v>
      </c>
      <c r="J10" s="18"/>
      <c r="K10" s="18"/>
      <c r="L10" s="18">
        <v>30000</v>
      </c>
      <c r="M10" s="18"/>
      <c r="N10" s="18"/>
      <c r="O10" s="18"/>
      <c r="P10" s="18"/>
      <c r="Q10" s="18"/>
      <c r="R10" s="18"/>
      <c r="S10" s="18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38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10"/>
      <c r="K2" s="10"/>
      <c r="L2" s="10"/>
      <c r="M2" s="10"/>
      <c r="N2" s="10"/>
      <c r="O2" s="10" t="s">
        <v>57</v>
      </c>
    </row>
    <row r="3" ht="37.5" customHeight="1" spans="1:15">
      <c r="A3" s="3" t="s">
        <v>58</v>
      </c>
      <c r="B3" s="3"/>
      <c r="C3" s="3"/>
      <c r="D3" s="3"/>
      <c r="E3" s="3"/>
      <c r="F3" s="3"/>
      <c r="G3" s="3"/>
      <c r="H3" s="3"/>
      <c r="I3" s="3"/>
      <c r="J3" s="3"/>
      <c r="K3" s="52"/>
      <c r="L3" s="52"/>
      <c r="M3" s="52"/>
      <c r="N3" s="52"/>
      <c r="O3" s="52"/>
    </row>
    <row r="4" ht="18.75" customHeight="1" spans="1:15">
      <c r="A4" s="41" t="str">
        <f>"单位名称："&amp;"华宁县统计局"</f>
        <v>单位名称：华宁县统计局</v>
      </c>
      <c r="B4" s="41"/>
      <c r="C4" s="41"/>
      <c r="D4" s="41"/>
      <c r="E4" s="41"/>
      <c r="F4" s="41"/>
      <c r="G4" s="41"/>
      <c r="H4" s="41"/>
      <c r="I4" s="41"/>
      <c r="J4" s="10"/>
      <c r="K4" s="10"/>
      <c r="L4" s="10"/>
      <c r="M4" s="10"/>
      <c r="N4" s="10"/>
      <c r="O4" s="10" t="s">
        <v>29</v>
      </c>
    </row>
    <row r="5" ht="18.75" customHeight="1" spans="1:15">
      <c r="A5" s="13" t="s">
        <v>59</v>
      </c>
      <c r="B5" s="13" t="s">
        <v>60</v>
      </c>
      <c r="C5" s="43" t="s">
        <v>32</v>
      </c>
      <c r="D5" s="43" t="s">
        <v>35</v>
      </c>
      <c r="E5" s="43"/>
      <c r="F5" s="43"/>
      <c r="G5" s="13" t="s">
        <v>36</v>
      </c>
      <c r="H5" s="43" t="s">
        <v>37</v>
      </c>
      <c r="I5" s="13" t="s">
        <v>61</v>
      </c>
      <c r="J5" s="43" t="s">
        <v>62</v>
      </c>
      <c r="K5" s="43"/>
      <c r="L5" s="43"/>
      <c r="M5" s="43"/>
      <c r="N5" s="43"/>
      <c r="O5" s="43"/>
    </row>
    <row r="6" ht="18.75" customHeight="1" spans="1:15">
      <c r="A6" s="13"/>
      <c r="B6" s="13"/>
      <c r="C6" s="43"/>
      <c r="D6" s="43" t="s">
        <v>34</v>
      </c>
      <c r="E6" s="43" t="s">
        <v>63</v>
      </c>
      <c r="F6" s="43" t="s">
        <v>64</v>
      </c>
      <c r="G6" s="13"/>
      <c r="H6" s="43"/>
      <c r="I6" s="13"/>
      <c r="J6" s="43" t="s">
        <v>34</v>
      </c>
      <c r="K6" s="43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8">
        <v>6705930.3</v>
      </c>
      <c r="D8" s="18">
        <v>6675930.3</v>
      </c>
      <c r="E8" s="18">
        <v>3715330.3</v>
      </c>
      <c r="F8" s="18">
        <v>2960600</v>
      </c>
      <c r="G8" s="18"/>
      <c r="H8" s="18"/>
      <c r="I8" s="18"/>
      <c r="J8" s="18">
        <v>30000</v>
      </c>
      <c r="K8" s="18"/>
      <c r="L8" s="18"/>
      <c r="M8" s="18">
        <v>30000</v>
      </c>
      <c r="N8" s="18"/>
      <c r="O8" s="18"/>
    </row>
    <row r="9" ht="20.25" customHeight="1" spans="1:15">
      <c r="A9" s="62" t="s">
        <v>73</v>
      </c>
      <c r="B9" s="62" t="s">
        <v>74</v>
      </c>
      <c r="C9" s="18">
        <v>6705930.3</v>
      </c>
      <c r="D9" s="18">
        <v>6675930.3</v>
      </c>
      <c r="E9" s="18">
        <v>3715330.3</v>
      </c>
      <c r="F9" s="18">
        <v>2960600</v>
      </c>
      <c r="G9" s="18"/>
      <c r="H9" s="18"/>
      <c r="I9" s="18"/>
      <c r="J9" s="18">
        <v>30000</v>
      </c>
      <c r="K9" s="18"/>
      <c r="L9" s="18"/>
      <c r="M9" s="18">
        <v>30000</v>
      </c>
      <c r="N9" s="18"/>
      <c r="O9" s="18"/>
    </row>
    <row r="10" ht="20.25" customHeight="1" spans="1:15">
      <c r="A10" s="63" t="s">
        <v>75</v>
      </c>
      <c r="B10" s="63" t="s">
        <v>76</v>
      </c>
      <c r="C10" s="18">
        <v>3715330.3</v>
      </c>
      <c r="D10" s="18">
        <v>3715330.3</v>
      </c>
      <c r="E10" s="18">
        <v>3715330.3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ht="20.25" customHeight="1" spans="1:15">
      <c r="A11" s="63" t="s">
        <v>77</v>
      </c>
      <c r="B11" s="63" t="s">
        <v>78</v>
      </c>
      <c r="C11" s="18">
        <v>650000</v>
      </c>
      <c r="D11" s="18">
        <v>650000</v>
      </c>
      <c r="E11" s="18"/>
      <c r="F11" s="18">
        <v>650000</v>
      </c>
      <c r="G11" s="18"/>
      <c r="H11" s="18"/>
      <c r="I11" s="18"/>
      <c r="J11" s="18"/>
      <c r="K11" s="18"/>
      <c r="L11" s="18"/>
      <c r="M11" s="18"/>
      <c r="N11" s="18"/>
      <c r="O11" s="18"/>
    </row>
    <row r="12" ht="20.25" customHeight="1" spans="1:15">
      <c r="A12" s="63" t="s">
        <v>79</v>
      </c>
      <c r="B12" s="63" t="s">
        <v>80</v>
      </c>
      <c r="C12" s="18">
        <v>196400</v>
      </c>
      <c r="D12" s="18">
        <v>196400</v>
      </c>
      <c r="E12" s="18"/>
      <c r="F12" s="18">
        <v>196400</v>
      </c>
      <c r="G12" s="18"/>
      <c r="H12" s="18"/>
      <c r="I12" s="18"/>
      <c r="J12" s="18"/>
      <c r="K12" s="18"/>
      <c r="L12" s="18"/>
      <c r="M12" s="18"/>
      <c r="N12" s="18"/>
      <c r="O12" s="18"/>
    </row>
    <row r="13" ht="20.25" customHeight="1" spans="1:15">
      <c r="A13" s="63" t="s">
        <v>81</v>
      </c>
      <c r="B13" s="63" t="s">
        <v>82</v>
      </c>
      <c r="C13" s="18">
        <v>2144200</v>
      </c>
      <c r="D13" s="18">
        <v>2114200</v>
      </c>
      <c r="E13" s="18"/>
      <c r="F13" s="18">
        <v>2114200</v>
      </c>
      <c r="G13" s="18"/>
      <c r="H13" s="18"/>
      <c r="I13" s="18"/>
      <c r="J13" s="18">
        <v>30000</v>
      </c>
      <c r="K13" s="18"/>
      <c r="L13" s="18"/>
      <c r="M13" s="18">
        <v>30000</v>
      </c>
      <c r="N13" s="18"/>
      <c r="O13" s="18"/>
    </row>
    <row r="14" ht="20.25" customHeight="1" spans="1:15">
      <c r="A14" s="16" t="s">
        <v>83</v>
      </c>
      <c r="B14" s="16" t="s">
        <v>84</v>
      </c>
      <c r="C14" s="18">
        <v>528777.92</v>
      </c>
      <c r="D14" s="18">
        <v>528777.92</v>
      </c>
      <c r="E14" s="18">
        <v>500673.92</v>
      </c>
      <c r="F14" s="18">
        <v>28104</v>
      </c>
      <c r="G14" s="18"/>
      <c r="H14" s="18"/>
      <c r="I14" s="18"/>
      <c r="J14" s="18"/>
      <c r="K14" s="18"/>
      <c r="L14" s="18"/>
      <c r="M14" s="18"/>
      <c r="N14" s="18"/>
      <c r="O14" s="18"/>
    </row>
    <row r="15" ht="20.25" customHeight="1" spans="1:15">
      <c r="A15" s="62" t="s">
        <v>85</v>
      </c>
      <c r="B15" s="62" t="s">
        <v>86</v>
      </c>
      <c r="C15" s="18">
        <v>500673.92</v>
      </c>
      <c r="D15" s="18">
        <v>500673.92</v>
      </c>
      <c r="E15" s="18">
        <v>500673.92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ht="20.25" customHeight="1" spans="1:15">
      <c r="A16" s="63" t="s">
        <v>87</v>
      </c>
      <c r="B16" s="63" t="s">
        <v>88</v>
      </c>
      <c r="C16" s="18">
        <v>72000</v>
      </c>
      <c r="D16" s="18">
        <v>72000</v>
      </c>
      <c r="E16" s="18">
        <v>72000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ht="22.5" spans="1:15">
      <c r="A17" s="63" t="s">
        <v>89</v>
      </c>
      <c r="B17" s="63" t="s">
        <v>90</v>
      </c>
      <c r="C17" s="18">
        <v>428673.92</v>
      </c>
      <c r="D17" s="18">
        <v>428673.92</v>
      </c>
      <c r="E17" s="18">
        <v>428673.92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ht="20.25" customHeight="1" spans="1:15">
      <c r="A18" s="62" t="s">
        <v>91</v>
      </c>
      <c r="B18" s="62" t="s">
        <v>92</v>
      </c>
      <c r="C18" s="18">
        <v>28104</v>
      </c>
      <c r="D18" s="18">
        <v>28104</v>
      </c>
      <c r="E18" s="18"/>
      <c r="F18" s="18">
        <v>28104</v>
      </c>
      <c r="G18" s="18"/>
      <c r="H18" s="18"/>
      <c r="I18" s="18"/>
      <c r="J18" s="18"/>
      <c r="K18" s="18"/>
      <c r="L18" s="18"/>
      <c r="M18" s="18"/>
      <c r="N18" s="18"/>
      <c r="O18" s="18"/>
    </row>
    <row r="19" ht="20.25" customHeight="1" spans="1:15">
      <c r="A19" s="63" t="s">
        <v>93</v>
      </c>
      <c r="B19" s="63" t="s">
        <v>94</v>
      </c>
      <c r="C19" s="18">
        <v>28104</v>
      </c>
      <c r="D19" s="18">
        <v>28104</v>
      </c>
      <c r="E19" s="18"/>
      <c r="F19" s="18">
        <v>28104</v>
      </c>
      <c r="G19" s="18"/>
      <c r="H19" s="18"/>
      <c r="I19" s="18"/>
      <c r="J19" s="18"/>
      <c r="K19" s="18"/>
      <c r="L19" s="18"/>
      <c r="M19" s="18"/>
      <c r="N19" s="18"/>
      <c r="O19" s="18"/>
    </row>
    <row r="20" ht="20.25" customHeight="1" spans="1:15">
      <c r="A20" s="16" t="s">
        <v>95</v>
      </c>
      <c r="B20" s="16" t="s">
        <v>96</v>
      </c>
      <c r="C20" s="18">
        <v>366085.67</v>
      </c>
      <c r="D20" s="18">
        <v>366085.67</v>
      </c>
      <c r="E20" s="18">
        <v>366085.67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ht="20.25" customHeight="1" spans="1:15">
      <c r="A21" s="62" t="s">
        <v>97</v>
      </c>
      <c r="B21" s="62" t="s">
        <v>98</v>
      </c>
      <c r="C21" s="18">
        <v>366085.67</v>
      </c>
      <c r="D21" s="18">
        <v>366085.67</v>
      </c>
      <c r="E21" s="18">
        <v>366085.67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ht="20.25" customHeight="1" spans="1:15">
      <c r="A22" s="63" t="s">
        <v>99</v>
      </c>
      <c r="B22" s="63" t="s">
        <v>100</v>
      </c>
      <c r="C22" s="18">
        <v>222374.6</v>
      </c>
      <c r="D22" s="18">
        <v>222374.6</v>
      </c>
      <c r="E22" s="18">
        <v>222374.6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ht="20.25" customHeight="1" spans="1:15">
      <c r="A23" s="63" t="s">
        <v>101</v>
      </c>
      <c r="B23" s="63" t="s">
        <v>102</v>
      </c>
      <c r="C23" s="18">
        <v>121966.14</v>
      </c>
      <c r="D23" s="18">
        <v>121966.14</v>
      </c>
      <c r="E23" s="18">
        <v>121966.14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ht="20.25" customHeight="1" spans="1:15">
      <c r="A24" s="63" t="s">
        <v>103</v>
      </c>
      <c r="B24" s="63" t="s">
        <v>104</v>
      </c>
      <c r="C24" s="18">
        <v>21744.93</v>
      </c>
      <c r="D24" s="18">
        <v>21744.93</v>
      </c>
      <c r="E24" s="18">
        <v>21744.93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ht="20.25" customHeight="1" spans="1:15">
      <c r="A25" s="16" t="s">
        <v>105</v>
      </c>
      <c r="B25" s="16" t="s">
        <v>106</v>
      </c>
      <c r="C25" s="18">
        <v>370668</v>
      </c>
      <c r="D25" s="18">
        <v>370668</v>
      </c>
      <c r="E25" s="18">
        <v>370668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ht="20.25" customHeight="1" spans="1:15">
      <c r="A26" s="62" t="s">
        <v>107</v>
      </c>
      <c r="B26" s="62" t="s">
        <v>108</v>
      </c>
      <c r="C26" s="18">
        <v>370668</v>
      </c>
      <c r="D26" s="18">
        <v>370668</v>
      </c>
      <c r="E26" s="18">
        <v>370668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ht="20.25" customHeight="1" spans="1:15">
      <c r="A27" s="63" t="s">
        <v>109</v>
      </c>
      <c r="B27" s="63" t="s">
        <v>110</v>
      </c>
      <c r="C27" s="18">
        <v>370668</v>
      </c>
      <c r="D27" s="18">
        <v>370668</v>
      </c>
      <c r="E27" s="18">
        <v>370668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ht="20.25" customHeight="1" spans="1:15">
      <c r="A28" s="44" t="s">
        <v>111</v>
      </c>
      <c r="B28" s="44"/>
      <c r="C28" s="18">
        <v>7971461.89</v>
      </c>
      <c r="D28" s="18">
        <v>7941461.89</v>
      </c>
      <c r="E28" s="18">
        <v>4952757.89</v>
      </c>
      <c r="F28" s="18">
        <v>2988704</v>
      </c>
      <c r="G28" s="18"/>
      <c r="H28" s="18"/>
      <c r="I28" s="18"/>
      <c r="J28" s="18">
        <v>30000</v>
      </c>
      <c r="K28" s="18"/>
      <c r="L28" s="18"/>
      <c r="M28" s="18">
        <v>30000</v>
      </c>
      <c r="N28" s="18"/>
      <c r="O28" s="18"/>
    </row>
  </sheetData>
  <mergeCells count="11">
    <mergeCell ref="A3:O3"/>
    <mergeCell ref="A4:I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8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11" t="s">
        <v>112</v>
      </c>
    </row>
    <row r="3" ht="45" customHeight="1" spans="1:4">
      <c r="A3" s="3" t="s">
        <v>113</v>
      </c>
      <c r="B3" s="3"/>
      <c r="C3" s="3"/>
      <c r="D3" s="3"/>
    </row>
    <row r="4" ht="18.75" customHeight="1" spans="1:4">
      <c r="A4" s="4" t="str">
        <f>"单位名称："&amp;"华宁县统计局"</f>
        <v>单位名称：华宁县统计局</v>
      </c>
      <c r="B4" s="4"/>
      <c r="C4" s="64"/>
      <c r="D4" s="11" t="s">
        <v>2</v>
      </c>
    </row>
    <row r="5" ht="22.5" customHeight="1" spans="1:4">
      <c r="A5" s="6" t="s">
        <v>3</v>
      </c>
      <c r="B5" s="6"/>
      <c r="C5" s="6" t="s">
        <v>4</v>
      </c>
      <c r="D5" s="6"/>
    </row>
    <row r="6" ht="18.75" customHeight="1" spans="1:4">
      <c r="A6" s="6" t="s">
        <v>5</v>
      </c>
      <c r="B6" s="6" t="s">
        <v>6</v>
      </c>
      <c r="C6" s="6" t="s">
        <v>114</v>
      </c>
      <c r="D6" s="6" t="s">
        <v>6</v>
      </c>
    </row>
    <row r="7" ht="18.75" customHeight="1" spans="1:4">
      <c r="A7" s="6"/>
      <c r="B7" s="6"/>
      <c r="C7" s="6"/>
      <c r="D7" s="6"/>
    </row>
    <row r="8" ht="22.5" customHeight="1" spans="1:4">
      <c r="A8" s="15" t="s">
        <v>115</v>
      </c>
      <c r="B8" s="18">
        <v>7941461.89</v>
      </c>
      <c r="C8" s="15" t="s">
        <v>116</v>
      </c>
      <c r="D8" s="18">
        <v>7941461.89</v>
      </c>
    </row>
    <row r="9" ht="22.5" customHeight="1" spans="1:4">
      <c r="A9" s="15" t="s">
        <v>117</v>
      </c>
      <c r="B9" s="18">
        <v>7941461.89</v>
      </c>
      <c r="C9" s="15" t="str">
        <f>"（"&amp;"一"&amp;"）"&amp;"一般公共服务支出"</f>
        <v>（一）一般公共服务支出</v>
      </c>
      <c r="D9" s="18">
        <v>6675930.3</v>
      </c>
    </row>
    <row r="10" ht="22.5" customHeight="1" spans="1:4">
      <c r="A10" s="15" t="s">
        <v>118</v>
      </c>
      <c r="B10" s="18"/>
      <c r="C10" s="15" t="str">
        <f>"（"&amp;"二"&amp;"）"&amp;"社会保障和就业支出"</f>
        <v>（二）社会保障和就业支出</v>
      </c>
      <c r="D10" s="18">
        <v>528777.92</v>
      </c>
    </row>
    <row r="11" ht="22.5" customHeight="1" spans="1:4">
      <c r="A11" s="15" t="s">
        <v>119</v>
      </c>
      <c r="B11" s="18"/>
      <c r="C11" s="15" t="str">
        <f>"（"&amp;"三"&amp;"）"&amp;"卫生健康支出"</f>
        <v>（三）卫生健康支出</v>
      </c>
      <c r="D11" s="18">
        <v>366085.67</v>
      </c>
    </row>
    <row r="12" ht="22.5" customHeight="1" spans="1:4">
      <c r="A12" s="15" t="s">
        <v>120</v>
      </c>
      <c r="B12" s="18"/>
      <c r="C12" s="15" t="str">
        <f>"（"&amp;"四"&amp;"）"&amp;"住房保障支出"</f>
        <v>（四）住房保障支出</v>
      </c>
      <c r="D12" s="18">
        <v>370668</v>
      </c>
    </row>
    <row r="13" ht="22.5" customHeight="1" spans="1:4">
      <c r="A13" s="15" t="s">
        <v>117</v>
      </c>
      <c r="B13" s="18"/>
      <c r="C13" s="15"/>
      <c r="D13" s="18"/>
    </row>
    <row r="14" ht="22.5" customHeight="1" spans="1:4">
      <c r="A14" s="15" t="s">
        <v>118</v>
      </c>
      <c r="B14" s="18"/>
      <c r="C14" s="15"/>
      <c r="D14" s="18"/>
    </row>
    <row r="15" ht="22.5" customHeight="1" spans="1:4">
      <c r="A15" s="15" t="s">
        <v>119</v>
      </c>
      <c r="B15" s="18"/>
      <c r="C15" s="15"/>
      <c r="D15" s="18"/>
    </row>
    <row r="16" ht="22.5" customHeight="1" spans="1:4">
      <c r="A16" s="65"/>
      <c r="B16" s="18"/>
      <c r="C16" s="15" t="s">
        <v>121</v>
      </c>
      <c r="D16" s="18"/>
    </row>
    <row r="17" ht="22.5" customHeight="1" spans="1:4">
      <c r="A17" s="66" t="s">
        <v>122</v>
      </c>
      <c r="B17" s="67">
        <v>7941461.89</v>
      </c>
      <c r="C17" s="68" t="s">
        <v>123</v>
      </c>
      <c r="D17" s="67">
        <v>7941461.89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92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6" t="s">
        <v>124</v>
      </c>
    </row>
    <row r="3" ht="37.5" customHeight="1" spans="1:7">
      <c r="A3" s="3" t="s">
        <v>125</v>
      </c>
      <c r="B3" s="3"/>
      <c r="C3" s="3"/>
      <c r="D3" s="3"/>
      <c r="E3" s="3"/>
      <c r="F3" s="3"/>
      <c r="G3" s="3"/>
    </row>
    <row r="4" ht="18.75" customHeight="1" spans="1:7">
      <c r="A4" s="41" t="str">
        <f>"单位名称："&amp;"华宁县统计局"</f>
        <v>单位名称：华宁县统计局</v>
      </c>
      <c r="B4" s="41"/>
      <c r="C4" s="41"/>
      <c r="D4" s="42"/>
      <c r="E4" s="42"/>
      <c r="F4" s="42"/>
      <c r="G4" s="47" t="s">
        <v>29</v>
      </c>
    </row>
    <row r="5" ht="18.75" customHeight="1" spans="1:7">
      <c r="A5" s="13" t="s">
        <v>126</v>
      </c>
      <c r="B5" s="13" t="s">
        <v>60</v>
      </c>
      <c r="C5" s="43" t="s">
        <v>32</v>
      </c>
      <c r="D5" s="43" t="s">
        <v>63</v>
      </c>
      <c r="E5" s="43"/>
      <c r="F5" s="43"/>
      <c r="G5" s="13" t="s">
        <v>64</v>
      </c>
    </row>
    <row r="6" ht="18.75" customHeight="1" spans="1:7">
      <c r="A6" s="13" t="s">
        <v>59</v>
      </c>
      <c r="B6" s="13" t="s">
        <v>60</v>
      </c>
      <c r="C6" s="43"/>
      <c r="D6" s="43" t="s">
        <v>34</v>
      </c>
      <c r="E6" s="43" t="s">
        <v>127</v>
      </c>
      <c r="F6" s="43" t="s">
        <v>128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8">
        <v>6675930.3</v>
      </c>
      <c r="D8" s="18">
        <v>3715330.3</v>
      </c>
      <c r="E8" s="18">
        <v>3410530.3</v>
      </c>
      <c r="F8" s="18">
        <v>304800</v>
      </c>
      <c r="G8" s="18">
        <v>2960600</v>
      </c>
    </row>
    <row r="9" ht="20.25" customHeight="1" spans="1:7">
      <c r="A9" s="62" t="s">
        <v>73</v>
      </c>
      <c r="B9" s="62" t="s">
        <v>74</v>
      </c>
      <c r="C9" s="18">
        <v>6675930.3</v>
      </c>
      <c r="D9" s="18">
        <v>3715330.3</v>
      </c>
      <c r="E9" s="18">
        <v>3410530.3</v>
      </c>
      <c r="F9" s="18">
        <v>304800</v>
      </c>
      <c r="G9" s="18">
        <v>2960600</v>
      </c>
    </row>
    <row r="10" ht="20.25" customHeight="1" spans="1:7">
      <c r="A10" s="63" t="s">
        <v>75</v>
      </c>
      <c r="B10" s="63" t="s">
        <v>76</v>
      </c>
      <c r="C10" s="18">
        <v>3715330.3</v>
      </c>
      <c r="D10" s="18">
        <v>3715330.3</v>
      </c>
      <c r="E10" s="18">
        <v>3410530.3</v>
      </c>
      <c r="F10" s="18">
        <v>304800</v>
      </c>
      <c r="G10" s="18"/>
    </row>
    <row r="11" ht="20.25" customHeight="1" spans="1:7">
      <c r="A11" s="63" t="s">
        <v>77</v>
      </c>
      <c r="B11" s="63" t="s">
        <v>78</v>
      </c>
      <c r="C11" s="18">
        <v>650000</v>
      </c>
      <c r="D11" s="18"/>
      <c r="E11" s="18"/>
      <c r="F11" s="18"/>
      <c r="G11" s="18">
        <v>650000</v>
      </c>
    </row>
    <row r="12" ht="20.25" customHeight="1" spans="1:7">
      <c r="A12" s="63" t="s">
        <v>79</v>
      </c>
      <c r="B12" s="63" t="s">
        <v>80</v>
      </c>
      <c r="C12" s="18">
        <v>196400</v>
      </c>
      <c r="D12" s="18"/>
      <c r="E12" s="18"/>
      <c r="F12" s="18"/>
      <c r="G12" s="18">
        <v>196400</v>
      </c>
    </row>
    <row r="13" ht="20.25" customHeight="1" spans="1:7">
      <c r="A13" s="63" t="s">
        <v>81</v>
      </c>
      <c r="B13" s="63" t="s">
        <v>82</v>
      </c>
      <c r="C13" s="18">
        <v>2114200</v>
      </c>
      <c r="D13" s="18"/>
      <c r="E13" s="18"/>
      <c r="F13" s="18"/>
      <c r="G13" s="18">
        <v>2114200</v>
      </c>
    </row>
    <row r="14" ht="20.25" customHeight="1" spans="1:7">
      <c r="A14" s="16" t="s">
        <v>83</v>
      </c>
      <c r="B14" s="16" t="s">
        <v>84</v>
      </c>
      <c r="C14" s="18">
        <v>528777.92</v>
      </c>
      <c r="D14" s="18">
        <v>500673.92</v>
      </c>
      <c r="E14" s="18">
        <v>500673.92</v>
      </c>
      <c r="F14" s="18"/>
      <c r="G14" s="18">
        <v>28104</v>
      </c>
    </row>
    <row r="15" ht="20.25" customHeight="1" spans="1:7">
      <c r="A15" s="62" t="s">
        <v>85</v>
      </c>
      <c r="B15" s="62" t="s">
        <v>86</v>
      </c>
      <c r="C15" s="18">
        <v>500673.92</v>
      </c>
      <c r="D15" s="18">
        <v>500673.92</v>
      </c>
      <c r="E15" s="18">
        <v>500673.92</v>
      </c>
      <c r="F15" s="18"/>
      <c r="G15" s="18"/>
    </row>
    <row r="16" ht="20.25" customHeight="1" spans="1:7">
      <c r="A16" s="63" t="s">
        <v>87</v>
      </c>
      <c r="B16" s="63" t="s">
        <v>88</v>
      </c>
      <c r="C16" s="18">
        <v>72000</v>
      </c>
      <c r="D16" s="18">
        <v>72000</v>
      </c>
      <c r="E16" s="18">
        <v>72000</v>
      </c>
      <c r="F16" s="18"/>
      <c r="G16" s="18"/>
    </row>
    <row r="17" ht="22.5" spans="1:7">
      <c r="A17" s="63" t="s">
        <v>89</v>
      </c>
      <c r="B17" s="63" t="s">
        <v>90</v>
      </c>
      <c r="C17" s="18">
        <v>428673.92</v>
      </c>
      <c r="D17" s="18">
        <v>428673.92</v>
      </c>
      <c r="E17" s="18">
        <v>428673.92</v>
      </c>
      <c r="F17" s="18"/>
      <c r="G17" s="18"/>
    </row>
    <row r="18" ht="20.25" customHeight="1" spans="1:7">
      <c r="A18" s="62" t="s">
        <v>91</v>
      </c>
      <c r="B18" s="62" t="s">
        <v>92</v>
      </c>
      <c r="C18" s="18">
        <v>28104</v>
      </c>
      <c r="D18" s="18"/>
      <c r="E18" s="18"/>
      <c r="F18" s="18"/>
      <c r="G18" s="18">
        <v>28104</v>
      </c>
    </row>
    <row r="19" ht="20.25" customHeight="1" spans="1:7">
      <c r="A19" s="63" t="s">
        <v>93</v>
      </c>
      <c r="B19" s="63" t="s">
        <v>94</v>
      </c>
      <c r="C19" s="18">
        <v>28104</v>
      </c>
      <c r="D19" s="18"/>
      <c r="E19" s="18"/>
      <c r="F19" s="18"/>
      <c r="G19" s="18">
        <v>28104</v>
      </c>
    </row>
    <row r="20" ht="20.25" customHeight="1" spans="1:7">
      <c r="A20" s="16" t="s">
        <v>95</v>
      </c>
      <c r="B20" s="16" t="s">
        <v>96</v>
      </c>
      <c r="C20" s="18">
        <v>366085.67</v>
      </c>
      <c r="D20" s="18">
        <v>366085.67</v>
      </c>
      <c r="E20" s="18">
        <v>366085.67</v>
      </c>
      <c r="F20" s="18"/>
      <c r="G20" s="18"/>
    </row>
    <row r="21" ht="20.25" customHeight="1" spans="1:7">
      <c r="A21" s="62" t="s">
        <v>97</v>
      </c>
      <c r="B21" s="62" t="s">
        <v>98</v>
      </c>
      <c r="C21" s="18">
        <v>366085.67</v>
      </c>
      <c r="D21" s="18">
        <v>366085.67</v>
      </c>
      <c r="E21" s="18">
        <v>366085.67</v>
      </c>
      <c r="F21" s="18"/>
      <c r="G21" s="18"/>
    </row>
    <row r="22" ht="20.25" customHeight="1" spans="1:7">
      <c r="A22" s="63" t="s">
        <v>99</v>
      </c>
      <c r="B22" s="63" t="s">
        <v>100</v>
      </c>
      <c r="C22" s="18">
        <v>222374.6</v>
      </c>
      <c r="D22" s="18">
        <v>222374.6</v>
      </c>
      <c r="E22" s="18">
        <v>222374.6</v>
      </c>
      <c r="F22" s="18"/>
      <c r="G22" s="18"/>
    </row>
    <row r="23" ht="20.25" customHeight="1" spans="1:7">
      <c r="A23" s="63" t="s">
        <v>101</v>
      </c>
      <c r="B23" s="63" t="s">
        <v>102</v>
      </c>
      <c r="C23" s="18">
        <v>121966.14</v>
      </c>
      <c r="D23" s="18">
        <v>121966.14</v>
      </c>
      <c r="E23" s="18">
        <v>121966.14</v>
      </c>
      <c r="F23" s="18"/>
      <c r="G23" s="18"/>
    </row>
    <row r="24" ht="20.25" customHeight="1" spans="1:7">
      <c r="A24" s="63" t="s">
        <v>103</v>
      </c>
      <c r="B24" s="63" t="s">
        <v>104</v>
      </c>
      <c r="C24" s="18">
        <v>21744.93</v>
      </c>
      <c r="D24" s="18">
        <v>21744.93</v>
      </c>
      <c r="E24" s="18">
        <v>21744.93</v>
      </c>
      <c r="F24" s="18"/>
      <c r="G24" s="18"/>
    </row>
    <row r="25" ht="20.25" customHeight="1" spans="1:7">
      <c r="A25" s="16" t="s">
        <v>105</v>
      </c>
      <c r="B25" s="16" t="s">
        <v>106</v>
      </c>
      <c r="C25" s="18">
        <v>370668</v>
      </c>
      <c r="D25" s="18">
        <v>370668</v>
      </c>
      <c r="E25" s="18">
        <v>370668</v>
      </c>
      <c r="F25" s="18"/>
      <c r="G25" s="18"/>
    </row>
    <row r="26" ht="20.25" customHeight="1" spans="1:7">
      <c r="A26" s="62" t="s">
        <v>107</v>
      </c>
      <c r="B26" s="62" t="s">
        <v>108</v>
      </c>
      <c r="C26" s="18">
        <v>370668</v>
      </c>
      <c r="D26" s="18">
        <v>370668</v>
      </c>
      <c r="E26" s="18">
        <v>370668</v>
      </c>
      <c r="F26" s="18"/>
      <c r="G26" s="18"/>
    </row>
    <row r="27" ht="20.25" customHeight="1" spans="1:7">
      <c r="A27" s="63" t="s">
        <v>109</v>
      </c>
      <c r="B27" s="63" t="s">
        <v>110</v>
      </c>
      <c r="C27" s="18">
        <v>370668</v>
      </c>
      <c r="D27" s="18">
        <v>370668</v>
      </c>
      <c r="E27" s="18">
        <v>370668</v>
      </c>
      <c r="F27" s="18"/>
      <c r="G27" s="18"/>
    </row>
    <row r="28" ht="20.25" customHeight="1" spans="1:7">
      <c r="A28" s="44" t="s">
        <v>111</v>
      </c>
      <c r="B28" s="44"/>
      <c r="C28" s="45">
        <v>7941461.89</v>
      </c>
      <c r="D28" s="45">
        <v>4952757.89</v>
      </c>
      <c r="E28" s="45">
        <v>4647957.89</v>
      </c>
      <c r="F28" s="45">
        <v>304800</v>
      </c>
      <c r="G28" s="45">
        <v>2988704</v>
      </c>
    </row>
  </sheetData>
  <mergeCells count="7">
    <mergeCell ref="A3:G3"/>
    <mergeCell ref="A4:C4"/>
    <mergeCell ref="A5:B5"/>
    <mergeCell ref="D5:F5"/>
    <mergeCell ref="A28:B28"/>
    <mergeCell ref="C5:C6"/>
    <mergeCell ref="G5:G6"/>
  </mergeCells>
  <pageMargins left="0.75" right="0.75" top="1" bottom="1" header="0.5" footer="0.5"/>
  <pageSetup paperSize="9" scale="75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5"/>
      <c r="B2" s="55"/>
      <c r="C2" s="56"/>
      <c r="D2" s="2"/>
      <c r="E2" s="2"/>
      <c r="F2" s="61" t="s">
        <v>129</v>
      </c>
    </row>
    <row r="3" ht="41.25" customHeight="1" spans="1:6">
      <c r="A3" s="57" t="s">
        <v>130</v>
      </c>
      <c r="B3" s="57"/>
      <c r="C3" s="57"/>
      <c r="D3" s="57"/>
      <c r="E3" s="57"/>
      <c r="F3" s="57"/>
    </row>
    <row r="4" ht="18.75" customHeight="1" spans="1:6">
      <c r="A4" s="4" t="str">
        <f>"单位名称："&amp;"华宁县统计局"</f>
        <v>单位名称：华宁县统计局</v>
      </c>
      <c r="B4" s="4"/>
      <c r="C4" s="4"/>
      <c r="D4" s="58"/>
      <c r="E4" s="2"/>
      <c r="F4" s="61" t="s">
        <v>29</v>
      </c>
    </row>
    <row r="5" ht="18.75" customHeight="1" spans="1:6">
      <c r="A5" s="13" t="s">
        <v>131</v>
      </c>
      <c r="B5" s="43" t="s">
        <v>132</v>
      </c>
      <c r="C5" s="43" t="s">
        <v>133</v>
      </c>
      <c r="D5" s="43"/>
      <c r="E5" s="43"/>
      <c r="F5" s="43" t="s">
        <v>134</v>
      </c>
    </row>
    <row r="6" ht="18.75" customHeight="1" spans="1:6">
      <c r="A6" s="13"/>
      <c r="B6" s="43"/>
      <c r="C6" s="43" t="s">
        <v>34</v>
      </c>
      <c r="D6" s="43" t="s">
        <v>135</v>
      </c>
      <c r="E6" s="43" t="s">
        <v>136</v>
      </c>
      <c r="F6" s="43"/>
    </row>
    <row r="7" ht="18.75" customHeight="1" spans="1:6">
      <c r="A7" s="59">
        <v>1</v>
      </c>
      <c r="B7" s="60">
        <v>2</v>
      </c>
      <c r="C7" s="59">
        <v>3</v>
      </c>
      <c r="D7" s="59">
        <v>4</v>
      </c>
      <c r="E7" s="59">
        <v>5</v>
      </c>
      <c r="F7" s="59">
        <v>6</v>
      </c>
    </row>
    <row r="8" ht="20.25" customHeight="1" spans="1:6">
      <c r="A8" s="18">
        <v>21600</v>
      </c>
      <c r="B8" s="18"/>
      <c r="C8" s="18"/>
      <c r="D8" s="18"/>
      <c r="E8" s="18"/>
      <c r="F8" s="18">
        <v>21600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9" scale="77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 t="s">
        <v>137</v>
      </c>
    </row>
    <row r="3" ht="45" customHeight="1" spans="1:23">
      <c r="A3" s="3" t="s">
        <v>138</v>
      </c>
      <c r="B3" s="3"/>
      <c r="C3" s="3"/>
      <c r="D3" s="3"/>
      <c r="E3" s="3"/>
      <c r="F3" s="3"/>
      <c r="G3" s="3"/>
      <c r="H3" s="3"/>
      <c r="I3" s="3"/>
      <c r="J3" s="3"/>
      <c r="K3" s="3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4" t="str">
        <f>"单位名称："&amp;"华宁县统计局"</f>
        <v>单位名称：华宁县统计局</v>
      </c>
      <c r="B4" s="4"/>
      <c r="C4" s="4"/>
      <c r="D4" s="4"/>
      <c r="E4" s="4"/>
      <c r="F4" s="4"/>
      <c r="G4" s="4"/>
      <c r="H4" s="51"/>
      <c r="I4" s="51"/>
      <c r="J4" s="51"/>
      <c r="K4" s="5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 t="s">
        <v>29</v>
      </c>
    </row>
    <row r="5" ht="18.75" customHeight="1" spans="1:23">
      <c r="A5" s="53" t="s">
        <v>139</v>
      </c>
      <c r="B5" s="53" t="s">
        <v>140</v>
      </c>
      <c r="C5" s="53" t="s">
        <v>141</v>
      </c>
      <c r="D5" s="53" t="s">
        <v>142</v>
      </c>
      <c r="E5" s="53" t="s">
        <v>143</v>
      </c>
      <c r="F5" s="53" t="s">
        <v>144</v>
      </c>
      <c r="G5" s="53" t="s">
        <v>145</v>
      </c>
      <c r="H5" s="54" t="s">
        <v>32</v>
      </c>
      <c r="I5" s="54" t="s">
        <v>146</v>
      </c>
      <c r="J5" s="53"/>
      <c r="K5" s="53"/>
      <c r="L5" s="53"/>
      <c r="M5" s="53"/>
      <c r="N5" s="53" t="s">
        <v>147</v>
      </c>
      <c r="O5" s="53"/>
      <c r="P5" s="53"/>
      <c r="Q5" s="53" t="s">
        <v>38</v>
      </c>
      <c r="R5" s="53" t="s">
        <v>62</v>
      </c>
      <c r="S5" s="53"/>
      <c r="T5" s="53"/>
      <c r="U5" s="53"/>
      <c r="V5" s="53"/>
      <c r="W5" s="53"/>
    </row>
    <row r="6" ht="18.75" customHeight="1" spans="1:23">
      <c r="A6" s="53"/>
      <c r="B6" s="53"/>
      <c r="C6" s="53"/>
      <c r="D6" s="53"/>
      <c r="E6" s="53"/>
      <c r="F6" s="53"/>
      <c r="G6" s="53"/>
      <c r="H6" s="54" t="s">
        <v>148</v>
      </c>
      <c r="I6" s="54" t="s">
        <v>149</v>
      </c>
      <c r="J6" s="53" t="s">
        <v>36</v>
      </c>
      <c r="K6" s="53" t="s">
        <v>37</v>
      </c>
      <c r="L6" s="53"/>
      <c r="M6" s="53"/>
      <c r="N6" s="53" t="s">
        <v>147</v>
      </c>
      <c r="O6" s="53" t="s">
        <v>36</v>
      </c>
      <c r="P6" s="53" t="s">
        <v>37</v>
      </c>
      <c r="Q6" s="53" t="s">
        <v>38</v>
      </c>
      <c r="R6" s="53" t="s">
        <v>62</v>
      </c>
      <c r="S6" s="53" t="s">
        <v>41</v>
      </c>
      <c r="T6" s="53" t="s">
        <v>42</v>
      </c>
      <c r="U6" s="53" t="s">
        <v>43</v>
      </c>
      <c r="V6" s="53" t="s">
        <v>44</v>
      </c>
      <c r="W6" s="53" t="s">
        <v>45</v>
      </c>
    </row>
    <row r="7" ht="18.75" customHeight="1" spans="1:23">
      <c r="A7" s="53"/>
      <c r="B7" s="53"/>
      <c r="C7" s="53"/>
      <c r="D7" s="53"/>
      <c r="E7" s="53"/>
      <c r="F7" s="53"/>
      <c r="G7" s="53"/>
      <c r="H7" s="54"/>
      <c r="I7" s="54" t="s">
        <v>150</v>
      </c>
      <c r="J7" s="53" t="s">
        <v>151</v>
      </c>
      <c r="K7" s="53" t="s">
        <v>152</v>
      </c>
      <c r="L7" s="53" t="s">
        <v>153</v>
      </c>
      <c r="M7" s="53" t="s">
        <v>154</v>
      </c>
      <c r="N7" s="53" t="s">
        <v>35</v>
      </c>
      <c r="O7" s="53" t="s">
        <v>36</v>
      </c>
      <c r="P7" s="53" t="s">
        <v>37</v>
      </c>
      <c r="Q7" s="53"/>
      <c r="R7" s="53" t="s">
        <v>34</v>
      </c>
      <c r="S7" s="53" t="s">
        <v>41</v>
      </c>
      <c r="T7" s="53" t="s">
        <v>42</v>
      </c>
      <c r="U7" s="53" t="s">
        <v>43</v>
      </c>
      <c r="V7" s="53" t="s">
        <v>44</v>
      </c>
      <c r="W7" s="53" t="s">
        <v>45</v>
      </c>
    </row>
    <row r="8" ht="22.65" customHeight="1" spans="1:23">
      <c r="A8" s="53"/>
      <c r="B8" s="53"/>
      <c r="C8" s="53"/>
      <c r="D8" s="53"/>
      <c r="E8" s="53"/>
      <c r="F8" s="53"/>
      <c r="G8" s="53"/>
      <c r="H8" s="54"/>
      <c r="I8" s="54" t="s">
        <v>34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ht="18.75" customHeight="1" spans="1:23">
      <c r="A9" s="54" t="s">
        <v>46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</row>
    <row r="10" ht="18.75" customHeight="1" spans="1:23">
      <c r="A10" s="7" t="s">
        <v>56</v>
      </c>
      <c r="B10" s="7" t="s">
        <v>155</v>
      </c>
      <c r="C10" s="8" t="s">
        <v>156</v>
      </c>
      <c r="D10" s="7" t="s">
        <v>75</v>
      </c>
      <c r="E10" s="7" t="s">
        <v>76</v>
      </c>
      <c r="F10" s="7" t="s">
        <v>157</v>
      </c>
      <c r="G10" s="7" t="s">
        <v>158</v>
      </c>
      <c r="H10" s="18">
        <v>331344</v>
      </c>
      <c r="I10" s="18">
        <v>331344</v>
      </c>
      <c r="J10" s="18"/>
      <c r="K10" s="18"/>
      <c r="L10" s="18">
        <v>331344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ht="18.75" customHeight="1" spans="1:23">
      <c r="A11" s="7" t="s">
        <v>56</v>
      </c>
      <c r="B11" s="7" t="s">
        <v>155</v>
      </c>
      <c r="C11" s="8" t="s">
        <v>156</v>
      </c>
      <c r="D11" s="7" t="s">
        <v>75</v>
      </c>
      <c r="E11" s="7" t="s">
        <v>76</v>
      </c>
      <c r="F11" s="7" t="s">
        <v>159</v>
      </c>
      <c r="G11" s="7" t="s">
        <v>160</v>
      </c>
      <c r="H11" s="18">
        <v>422484</v>
      </c>
      <c r="I11" s="18">
        <v>422484</v>
      </c>
      <c r="J11" s="18"/>
      <c r="K11" s="18"/>
      <c r="L11" s="18">
        <v>422484</v>
      </c>
      <c r="M11" s="18"/>
      <c r="N11" s="18"/>
      <c r="O11" s="18"/>
      <c r="P11" s="22"/>
      <c r="Q11" s="18"/>
      <c r="R11" s="18"/>
      <c r="S11" s="18"/>
      <c r="T11" s="18"/>
      <c r="U11" s="18"/>
      <c r="V11" s="18"/>
      <c r="W11" s="18"/>
    </row>
    <row r="12" ht="18.75" customHeight="1" spans="1:23">
      <c r="A12" s="7" t="s">
        <v>56</v>
      </c>
      <c r="B12" s="7" t="s">
        <v>155</v>
      </c>
      <c r="C12" s="8" t="s">
        <v>156</v>
      </c>
      <c r="D12" s="7" t="s">
        <v>75</v>
      </c>
      <c r="E12" s="7" t="s">
        <v>76</v>
      </c>
      <c r="F12" s="7" t="s">
        <v>161</v>
      </c>
      <c r="G12" s="7" t="s">
        <v>162</v>
      </c>
      <c r="H12" s="18">
        <v>27612</v>
      </c>
      <c r="I12" s="18">
        <v>27612</v>
      </c>
      <c r="J12" s="18"/>
      <c r="K12" s="18"/>
      <c r="L12" s="18">
        <v>27612</v>
      </c>
      <c r="M12" s="18"/>
      <c r="N12" s="18"/>
      <c r="O12" s="18"/>
      <c r="P12" s="22"/>
      <c r="Q12" s="18"/>
      <c r="R12" s="18"/>
      <c r="S12" s="18"/>
      <c r="T12" s="18"/>
      <c r="U12" s="18"/>
      <c r="V12" s="18"/>
      <c r="W12" s="18"/>
    </row>
    <row r="13" ht="18.75" customHeight="1" spans="1:23">
      <c r="A13" s="7" t="s">
        <v>56</v>
      </c>
      <c r="B13" s="7" t="s">
        <v>163</v>
      </c>
      <c r="C13" s="8" t="s">
        <v>164</v>
      </c>
      <c r="D13" s="7" t="s">
        <v>75</v>
      </c>
      <c r="E13" s="7" t="s">
        <v>76</v>
      </c>
      <c r="F13" s="7" t="s">
        <v>157</v>
      </c>
      <c r="G13" s="7" t="s">
        <v>158</v>
      </c>
      <c r="H13" s="18">
        <v>744144</v>
      </c>
      <c r="I13" s="18">
        <v>744144</v>
      </c>
      <c r="J13" s="18"/>
      <c r="K13" s="18"/>
      <c r="L13" s="18">
        <v>744144</v>
      </c>
      <c r="M13" s="18"/>
      <c r="N13" s="18"/>
      <c r="O13" s="18"/>
      <c r="P13" s="22"/>
      <c r="Q13" s="18"/>
      <c r="R13" s="18"/>
      <c r="S13" s="18"/>
      <c r="T13" s="18"/>
      <c r="U13" s="18"/>
      <c r="V13" s="18"/>
      <c r="W13" s="18"/>
    </row>
    <row r="14" ht="18.75" customHeight="1" spans="1:23">
      <c r="A14" s="7" t="s">
        <v>56</v>
      </c>
      <c r="B14" s="7" t="s">
        <v>163</v>
      </c>
      <c r="C14" s="8" t="s">
        <v>164</v>
      </c>
      <c r="D14" s="7" t="s">
        <v>75</v>
      </c>
      <c r="E14" s="7" t="s">
        <v>76</v>
      </c>
      <c r="F14" s="7" t="s">
        <v>159</v>
      </c>
      <c r="G14" s="7" t="s">
        <v>160</v>
      </c>
      <c r="H14" s="18">
        <v>36000</v>
      </c>
      <c r="I14" s="18">
        <v>36000</v>
      </c>
      <c r="J14" s="18"/>
      <c r="K14" s="18"/>
      <c r="L14" s="18">
        <v>36000</v>
      </c>
      <c r="M14" s="18"/>
      <c r="N14" s="18"/>
      <c r="O14" s="18"/>
      <c r="P14" s="22"/>
      <c r="Q14" s="18"/>
      <c r="R14" s="18"/>
      <c r="S14" s="18"/>
      <c r="T14" s="18"/>
      <c r="U14" s="18"/>
      <c r="V14" s="18"/>
      <c r="W14" s="18"/>
    </row>
    <row r="15" ht="18.75" customHeight="1" spans="1:23">
      <c r="A15" s="7" t="s">
        <v>56</v>
      </c>
      <c r="B15" s="7" t="s">
        <v>163</v>
      </c>
      <c r="C15" s="8" t="s">
        <v>164</v>
      </c>
      <c r="D15" s="7" t="s">
        <v>75</v>
      </c>
      <c r="E15" s="7" t="s">
        <v>76</v>
      </c>
      <c r="F15" s="7" t="s">
        <v>159</v>
      </c>
      <c r="G15" s="7" t="s">
        <v>160</v>
      </c>
      <c r="H15" s="18">
        <v>59280</v>
      </c>
      <c r="I15" s="18">
        <v>59280</v>
      </c>
      <c r="J15" s="18"/>
      <c r="K15" s="18"/>
      <c r="L15" s="18">
        <v>59280</v>
      </c>
      <c r="M15" s="18"/>
      <c r="N15" s="18"/>
      <c r="O15" s="18"/>
      <c r="P15" s="22"/>
      <c r="Q15" s="18"/>
      <c r="R15" s="18"/>
      <c r="S15" s="18"/>
      <c r="T15" s="18"/>
      <c r="U15" s="18"/>
      <c r="V15" s="18"/>
      <c r="W15" s="18"/>
    </row>
    <row r="16" ht="18.75" customHeight="1" spans="1:23">
      <c r="A16" s="7" t="s">
        <v>56</v>
      </c>
      <c r="B16" s="7" t="s">
        <v>163</v>
      </c>
      <c r="C16" s="8" t="s">
        <v>164</v>
      </c>
      <c r="D16" s="7" t="s">
        <v>75</v>
      </c>
      <c r="E16" s="7" t="s">
        <v>76</v>
      </c>
      <c r="F16" s="7" t="s">
        <v>165</v>
      </c>
      <c r="G16" s="7" t="s">
        <v>166</v>
      </c>
      <c r="H16" s="18">
        <v>62012</v>
      </c>
      <c r="I16" s="18">
        <v>62012</v>
      </c>
      <c r="J16" s="18"/>
      <c r="K16" s="18"/>
      <c r="L16" s="18">
        <v>62012</v>
      </c>
      <c r="M16" s="18"/>
      <c r="N16" s="18"/>
      <c r="O16" s="18"/>
      <c r="P16" s="22"/>
      <c r="Q16" s="18"/>
      <c r="R16" s="18"/>
      <c r="S16" s="18"/>
      <c r="T16" s="18"/>
      <c r="U16" s="18"/>
      <c r="V16" s="18"/>
      <c r="W16" s="18"/>
    </row>
    <row r="17" ht="18.75" customHeight="1" spans="1:23">
      <c r="A17" s="7" t="s">
        <v>56</v>
      </c>
      <c r="B17" s="7" t="s">
        <v>163</v>
      </c>
      <c r="C17" s="8" t="s">
        <v>164</v>
      </c>
      <c r="D17" s="7" t="s">
        <v>75</v>
      </c>
      <c r="E17" s="7" t="s">
        <v>76</v>
      </c>
      <c r="F17" s="7" t="s">
        <v>165</v>
      </c>
      <c r="G17" s="7" t="s">
        <v>166</v>
      </c>
      <c r="H17" s="18">
        <v>179340</v>
      </c>
      <c r="I17" s="18">
        <v>179340</v>
      </c>
      <c r="J17" s="18"/>
      <c r="K17" s="18"/>
      <c r="L17" s="18">
        <v>179340</v>
      </c>
      <c r="M17" s="18"/>
      <c r="N17" s="18"/>
      <c r="O17" s="18"/>
      <c r="P17" s="22"/>
      <c r="Q17" s="18"/>
      <c r="R17" s="18"/>
      <c r="S17" s="18"/>
      <c r="T17" s="18"/>
      <c r="U17" s="18"/>
      <c r="V17" s="18"/>
      <c r="W17" s="18"/>
    </row>
    <row r="18" ht="18.75" customHeight="1" spans="1:23">
      <c r="A18" s="7" t="s">
        <v>56</v>
      </c>
      <c r="B18" s="7" t="s">
        <v>163</v>
      </c>
      <c r="C18" s="8" t="s">
        <v>164</v>
      </c>
      <c r="D18" s="7" t="s">
        <v>75</v>
      </c>
      <c r="E18" s="7" t="s">
        <v>76</v>
      </c>
      <c r="F18" s="7" t="s">
        <v>165</v>
      </c>
      <c r="G18" s="7" t="s">
        <v>166</v>
      </c>
      <c r="H18" s="18">
        <v>318732</v>
      </c>
      <c r="I18" s="18">
        <v>318732</v>
      </c>
      <c r="J18" s="18"/>
      <c r="K18" s="18"/>
      <c r="L18" s="18">
        <v>318732</v>
      </c>
      <c r="M18" s="18"/>
      <c r="N18" s="18"/>
      <c r="O18" s="18"/>
      <c r="P18" s="22"/>
      <c r="Q18" s="18"/>
      <c r="R18" s="18"/>
      <c r="S18" s="18"/>
      <c r="T18" s="18"/>
      <c r="U18" s="18"/>
      <c r="V18" s="18"/>
      <c r="W18" s="18"/>
    </row>
    <row r="19" ht="18.75" customHeight="1" spans="1:23">
      <c r="A19" s="7" t="s">
        <v>56</v>
      </c>
      <c r="B19" s="7" t="s">
        <v>163</v>
      </c>
      <c r="C19" s="8" t="s">
        <v>164</v>
      </c>
      <c r="D19" s="7" t="s">
        <v>75</v>
      </c>
      <c r="E19" s="7" t="s">
        <v>76</v>
      </c>
      <c r="F19" s="7" t="s">
        <v>165</v>
      </c>
      <c r="G19" s="7" t="s">
        <v>166</v>
      </c>
      <c r="H19" s="18">
        <v>316920</v>
      </c>
      <c r="I19" s="18">
        <v>316920</v>
      </c>
      <c r="J19" s="18"/>
      <c r="K19" s="18"/>
      <c r="L19" s="18">
        <v>316920</v>
      </c>
      <c r="M19" s="18"/>
      <c r="N19" s="18"/>
      <c r="O19" s="18"/>
      <c r="P19" s="22"/>
      <c r="Q19" s="18"/>
      <c r="R19" s="18"/>
      <c r="S19" s="18"/>
      <c r="T19" s="18"/>
      <c r="U19" s="18"/>
      <c r="V19" s="18"/>
      <c r="W19" s="18"/>
    </row>
    <row r="20" ht="18.75" customHeight="1" spans="1:23">
      <c r="A20" s="7" t="s">
        <v>56</v>
      </c>
      <c r="B20" s="7" t="s">
        <v>167</v>
      </c>
      <c r="C20" s="8" t="s">
        <v>168</v>
      </c>
      <c r="D20" s="7" t="s">
        <v>75</v>
      </c>
      <c r="E20" s="7" t="s">
        <v>76</v>
      </c>
      <c r="F20" s="7" t="s">
        <v>169</v>
      </c>
      <c r="G20" s="7" t="s">
        <v>170</v>
      </c>
      <c r="H20" s="18">
        <v>14093.3</v>
      </c>
      <c r="I20" s="18">
        <v>14093.3</v>
      </c>
      <c r="J20" s="18"/>
      <c r="K20" s="18"/>
      <c r="L20" s="18">
        <v>14093.3</v>
      </c>
      <c r="M20" s="18"/>
      <c r="N20" s="18"/>
      <c r="O20" s="18"/>
      <c r="P20" s="22"/>
      <c r="Q20" s="18"/>
      <c r="R20" s="18"/>
      <c r="S20" s="18"/>
      <c r="T20" s="18"/>
      <c r="U20" s="18"/>
      <c r="V20" s="18"/>
      <c r="W20" s="18"/>
    </row>
    <row r="21" ht="18.75" customHeight="1" spans="1:23">
      <c r="A21" s="7" t="s">
        <v>56</v>
      </c>
      <c r="B21" s="7" t="s">
        <v>167</v>
      </c>
      <c r="C21" s="8" t="s">
        <v>168</v>
      </c>
      <c r="D21" s="7" t="s">
        <v>89</v>
      </c>
      <c r="E21" s="7" t="s">
        <v>90</v>
      </c>
      <c r="F21" s="7" t="s">
        <v>171</v>
      </c>
      <c r="G21" s="7" t="s">
        <v>172</v>
      </c>
      <c r="H21" s="18">
        <v>428673.92</v>
      </c>
      <c r="I21" s="18">
        <v>428673.92</v>
      </c>
      <c r="J21" s="18"/>
      <c r="K21" s="18"/>
      <c r="L21" s="18">
        <v>428673.92</v>
      </c>
      <c r="M21" s="18"/>
      <c r="N21" s="18"/>
      <c r="O21" s="18"/>
      <c r="P21" s="22"/>
      <c r="Q21" s="18"/>
      <c r="R21" s="18"/>
      <c r="S21" s="18"/>
      <c r="T21" s="18"/>
      <c r="U21" s="18"/>
      <c r="V21" s="18"/>
      <c r="W21" s="18"/>
    </row>
    <row r="22" ht="18.75" customHeight="1" spans="1:23">
      <c r="A22" s="7" t="s">
        <v>56</v>
      </c>
      <c r="B22" s="7" t="s">
        <v>167</v>
      </c>
      <c r="C22" s="8" t="s">
        <v>168</v>
      </c>
      <c r="D22" s="7" t="s">
        <v>99</v>
      </c>
      <c r="E22" s="7" t="s">
        <v>100</v>
      </c>
      <c r="F22" s="7" t="s">
        <v>173</v>
      </c>
      <c r="G22" s="7" t="s">
        <v>174</v>
      </c>
      <c r="H22" s="18">
        <v>222374.6</v>
      </c>
      <c r="I22" s="18">
        <v>222374.6</v>
      </c>
      <c r="J22" s="18"/>
      <c r="K22" s="18"/>
      <c r="L22" s="18">
        <v>222374.6</v>
      </c>
      <c r="M22" s="18"/>
      <c r="N22" s="18"/>
      <c r="O22" s="18"/>
      <c r="P22" s="22"/>
      <c r="Q22" s="18"/>
      <c r="R22" s="18"/>
      <c r="S22" s="18"/>
      <c r="T22" s="18"/>
      <c r="U22" s="18"/>
      <c r="V22" s="18"/>
      <c r="W22" s="18"/>
    </row>
    <row r="23" ht="18.75" customHeight="1" spans="1:23">
      <c r="A23" s="7" t="s">
        <v>56</v>
      </c>
      <c r="B23" s="7" t="s">
        <v>167</v>
      </c>
      <c r="C23" s="8" t="s">
        <v>168</v>
      </c>
      <c r="D23" s="7" t="s">
        <v>101</v>
      </c>
      <c r="E23" s="7" t="s">
        <v>102</v>
      </c>
      <c r="F23" s="7" t="s">
        <v>175</v>
      </c>
      <c r="G23" s="7" t="s">
        <v>176</v>
      </c>
      <c r="H23" s="18">
        <v>121966.14</v>
      </c>
      <c r="I23" s="18">
        <v>121966.14</v>
      </c>
      <c r="J23" s="18"/>
      <c r="K23" s="18"/>
      <c r="L23" s="18">
        <v>121966.14</v>
      </c>
      <c r="M23" s="18"/>
      <c r="N23" s="18"/>
      <c r="O23" s="18"/>
      <c r="P23" s="22"/>
      <c r="Q23" s="18"/>
      <c r="R23" s="18"/>
      <c r="S23" s="18"/>
      <c r="T23" s="18"/>
      <c r="U23" s="18"/>
      <c r="V23" s="18"/>
      <c r="W23" s="18"/>
    </row>
    <row r="24" ht="18.75" customHeight="1" spans="1:23">
      <c r="A24" s="7" t="s">
        <v>56</v>
      </c>
      <c r="B24" s="7" t="s">
        <v>167</v>
      </c>
      <c r="C24" s="8" t="s">
        <v>168</v>
      </c>
      <c r="D24" s="7" t="s">
        <v>103</v>
      </c>
      <c r="E24" s="7" t="s">
        <v>104</v>
      </c>
      <c r="F24" s="7" t="s">
        <v>169</v>
      </c>
      <c r="G24" s="7" t="s">
        <v>170</v>
      </c>
      <c r="H24" s="18">
        <v>11296</v>
      </c>
      <c r="I24" s="18">
        <v>11296</v>
      </c>
      <c r="J24" s="18"/>
      <c r="K24" s="18"/>
      <c r="L24" s="18">
        <v>11296</v>
      </c>
      <c r="M24" s="18"/>
      <c r="N24" s="18"/>
      <c r="O24" s="18"/>
      <c r="P24" s="22"/>
      <c r="Q24" s="18"/>
      <c r="R24" s="18"/>
      <c r="S24" s="18"/>
      <c r="T24" s="18"/>
      <c r="U24" s="18"/>
      <c r="V24" s="18"/>
      <c r="W24" s="18"/>
    </row>
    <row r="25" ht="18.75" customHeight="1" spans="1:23">
      <c r="A25" s="7" t="s">
        <v>56</v>
      </c>
      <c r="B25" s="7" t="s">
        <v>167</v>
      </c>
      <c r="C25" s="8" t="s">
        <v>168</v>
      </c>
      <c r="D25" s="7" t="s">
        <v>103</v>
      </c>
      <c r="E25" s="7" t="s">
        <v>104</v>
      </c>
      <c r="F25" s="7" t="s">
        <v>169</v>
      </c>
      <c r="G25" s="7" t="s">
        <v>170</v>
      </c>
      <c r="H25" s="18">
        <v>10448.93</v>
      </c>
      <c r="I25" s="18">
        <v>10448.93</v>
      </c>
      <c r="J25" s="18"/>
      <c r="K25" s="18"/>
      <c r="L25" s="18">
        <v>10448.93</v>
      </c>
      <c r="M25" s="18"/>
      <c r="N25" s="18"/>
      <c r="O25" s="18"/>
      <c r="P25" s="22"/>
      <c r="Q25" s="18"/>
      <c r="R25" s="18"/>
      <c r="S25" s="18"/>
      <c r="T25" s="18"/>
      <c r="U25" s="18"/>
      <c r="V25" s="18"/>
      <c r="W25" s="18"/>
    </row>
    <row r="26" ht="18.75" customHeight="1" spans="1:23">
      <c r="A26" s="7" t="s">
        <v>56</v>
      </c>
      <c r="B26" s="7" t="s">
        <v>177</v>
      </c>
      <c r="C26" s="8" t="s">
        <v>110</v>
      </c>
      <c r="D26" s="7" t="s">
        <v>109</v>
      </c>
      <c r="E26" s="7" t="s">
        <v>110</v>
      </c>
      <c r="F26" s="7" t="s">
        <v>178</v>
      </c>
      <c r="G26" s="7" t="s">
        <v>110</v>
      </c>
      <c r="H26" s="18">
        <v>370668</v>
      </c>
      <c r="I26" s="18">
        <v>370668</v>
      </c>
      <c r="J26" s="18"/>
      <c r="K26" s="18"/>
      <c r="L26" s="18">
        <v>370668</v>
      </c>
      <c r="M26" s="18"/>
      <c r="N26" s="18"/>
      <c r="O26" s="18"/>
      <c r="P26" s="22"/>
      <c r="Q26" s="18"/>
      <c r="R26" s="18"/>
      <c r="S26" s="18"/>
      <c r="T26" s="18"/>
      <c r="U26" s="18"/>
      <c r="V26" s="18"/>
      <c r="W26" s="18"/>
    </row>
    <row r="27" ht="18.75" customHeight="1" spans="1:23">
      <c r="A27" s="7" t="s">
        <v>56</v>
      </c>
      <c r="B27" s="7" t="s">
        <v>179</v>
      </c>
      <c r="C27" s="8" t="s">
        <v>180</v>
      </c>
      <c r="D27" s="7" t="s">
        <v>87</v>
      </c>
      <c r="E27" s="7" t="s">
        <v>88</v>
      </c>
      <c r="F27" s="7" t="s">
        <v>181</v>
      </c>
      <c r="G27" s="7" t="s">
        <v>182</v>
      </c>
      <c r="H27" s="18">
        <v>72000</v>
      </c>
      <c r="I27" s="18">
        <v>72000</v>
      </c>
      <c r="J27" s="18"/>
      <c r="K27" s="18"/>
      <c r="L27" s="18">
        <v>72000</v>
      </c>
      <c r="M27" s="18"/>
      <c r="N27" s="18"/>
      <c r="O27" s="18"/>
      <c r="P27" s="22"/>
      <c r="Q27" s="18"/>
      <c r="R27" s="18"/>
      <c r="S27" s="18"/>
      <c r="T27" s="18"/>
      <c r="U27" s="18"/>
      <c r="V27" s="18"/>
      <c r="W27" s="18"/>
    </row>
    <row r="28" ht="18.75" customHeight="1" spans="1:23">
      <c r="A28" s="7" t="s">
        <v>56</v>
      </c>
      <c r="B28" s="7" t="s">
        <v>183</v>
      </c>
      <c r="C28" s="8" t="s">
        <v>184</v>
      </c>
      <c r="D28" s="7" t="s">
        <v>75</v>
      </c>
      <c r="E28" s="7" t="s">
        <v>76</v>
      </c>
      <c r="F28" s="7" t="s">
        <v>161</v>
      </c>
      <c r="G28" s="7" t="s">
        <v>162</v>
      </c>
      <c r="H28" s="18">
        <v>81228</v>
      </c>
      <c r="I28" s="18">
        <v>81228</v>
      </c>
      <c r="J28" s="18"/>
      <c r="K28" s="18"/>
      <c r="L28" s="18">
        <v>81228</v>
      </c>
      <c r="M28" s="18"/>
      <c r="N28" s="18"/>
      <c r="O28" s="18"/>
      <c r="P28" s="22"/>
      <c r="Q28" s="18"/>
      <c r="R28" s="18"/>
      <c r="S28" s="18"/>
      <c r="T28" s="18"/>
      <c r="U28" s="18"/>
      <c r="V28" s="18"/>
      <c r="W28" s="18"/>
    </row>
    <row r="29" ht="18.75" customHeight="1" spans="1:23">
      <c r="A29" s="7" t="s">
        <v>56</v>
      </c>
      <c r="B29" s="7" t="s">
        <v>185</v>
      </c>
      <c r="C29" s="8" t="s">
        <v>134</v>
      </c>
      <c r="D29" s="7" t="s">
        <v>75</v>
      </c>
      <c r="E29" s="7" t="s">
        <v>76</v>
      </c>
      <c r="F29" s="7" t="s">
        <v>186</v>
      </c>
      <c r="G29" s="7" t="s">
        <v>134</v>
      </c>
      <c r="H29" s="18">
        <v>21600</v>
      </c>
      <c r="I29" s="18">
        <v>21600</v>
      </c>
      <c r="J29" s="18"/>
      <c r="K29" s="18"/>
      <c r="L29" s="18">
        <v>21600</v>
      </c>
      <c r="M29" s="18"/>
      <c r="N29" s="18"/>
      <c r="O29" s="18"/>
      <c r="P29" s="22"/>
      <c r="Q29" s="18"/>
      <c r="R29" s="18"/>
      <c r="S29" s="18"/>
      <c r="T29" s="18"/>
      <c r="U29" s="18"/>
      <c r="V29" s="18"/>
      <c r="W29" s="18"/>
    </row>
    <row r="30" ht="18.75" customHeight="1" spans="1:23">
      <c r="A30" s="7" t="s">
        <v>56</v>
      </c>
      <c r="B30" s="7" t="s">
        <v>187</v>
      </c>
      <c r="C30" s="8" t="s">
        <v>188</v>
      </c>
      <c r="D30" s="7" t="s">
        <v>75</v>
      </c>
      <c r="E30" s="7" t="s">
        <v>76</v>
      </c>
      <c r="F30" s="7" t="s">
        <v>189</v>
      </c>
      <c r="G30" s="7" t="s">
        <v>190</v>
      </c>
      <c r="H30" s="18">
        <v>61800</v>
      </c>
      <c r="I30" s="18">
        <v>61800</v>
      </c>
      <c r="J30" s="18"/>
      <c r="K30" s="18"/>
      <c r="L30" s="18">
        <v>61800</v>
      </c>
      <c r="M30" s="18"/>
      <c r="N30" s="18"/>
      <c r="O30" s="18"/>
      <c r="P30" s="22"/>
      <c r="Q30" s="18"/>
      <c r="R30" s="18"/>
      <c r="S30" s="18"/>
      <c r="T30" s="18"/>
      <c r="U30" s="18"/>
      <c r="V30" s="18"/>
      <c r="W30" s="18"/>
    </row>
    <row r="31" ht="18.75" customHeight="1" spans="1:23">
      <c r="A31" s="7" t="s">
        <v>56</v>
      </c>
      <c r="B31" s="7" t="s">
        <v>191</v>
      </c>
      <c r="C31" s="8" t="s">
        <v>192</v>
      </c>
      <c r="D31" s="7" t="s">
        <v>75</v>
      </c>
      <c r="E31" s="7" t="s">
        <v>76</v>
      </c>
      <c r="F31" s="7" t="s">
        <v>193</v>
      </c>
      <c r="G31" s="7" t="s">
        <v>192</v>
      </c>
      <c r="H31" s="18">
        <v>27000</v>
      </c>
      <c r="I31" s="18">
        <v>27000</v>
      </c>
      <c r="J31" s="18"/>
      <c r="K31" s="18"/>
      <c r="L31" s="18">
        <v>27000</v>
      </c>
      <c r="M31" s="18"/>
      <c r="N31" s="18"/>
      <c r="O31" s="18"/>
      <c r="P31" s="22"/>
      <c r="Q31" s="18"/>
      <c r="R31" s="18"/>
      <c r="S31" s="18"/>
      <c r="T31" s="18"/>
      <c r="U31" s="18"/>
      <c r="V31" s="18"/>
      <c r="W31" s="18"/>
    </row>
    <row r="32" ht="18.75" customHeight="1" spans="1:23">
      <c r="A32" s="7" t="s">
        <v>56</v>
      </c>
      <c r="B32" s="7" t="s">
        <v>194</v>
      </c>
      <c r="C32" s="8" t="s">
        <v>195</v>
      </c>
      <c r="D32" s="7" t="s">
        <v>75</v>
      </c>
      <c r="E32" s="7" t="s">
        <v>76</v>
      </c>
      <c r="F32" s="7" t="s">
        <v>196</v>
      </c>
      <c r="G32" s="7" t="s">
        <v>197</v>
      </c>
      <c r="H32" s="18">
        <v>111400</v>
      </c>
      <c r="I32" s="18">
        <v>111400</v>
      </c>
      <c r="J32" s="18"/>
      <c r="K32" s="18"/>
      <c r="L32" s="18">
        <v>111400</v>
      </c>
      <c r="M32" s="18"/>
      <c r="N32" s="18"/>
      <c r="O32" s="18"/>
      <c r="P32" s="22"/>
      <c r="Q32" s="18"/>
      <c r="R32" s="18"/>
      <c r="S32" s="18"/>
      <c r="T32" s="18"/>
      <c r="U32" s="18"/>
      <c r="V32" s="18"/>
      <c r="W32" s="18"/>
    </row>
    <row r="33" ht="18.75" customHeight="1" spans="1:23">
      <c r="A33" s="7" t="s">
        <v>56</v>
      </c>
      <c r="B33" s="7" t="s">
        <v>194</v>
      </c>
      <c r="C33" s="8" t="s">
        <v>195</v>
      </c>
      <c r="D33" s="7" t="s">
        <v>75</v>
      </c>
      <c r="E33" s="7" t="s">
        <v>76</v>
      </c>
      <c r="F33" s="7" t="s">
        <v>198</v>
      </c>
      <c r="G33" s="7" t="s">
        <v>199</v>
      </c>
      <c r="H33" s="18">
        <v>2000</v>
      </c>
      <c r="I33" s="18">
        <v>2000</v>
      </c>
      <c r="J33" s="18"/>
      <c r="K33" s="18"/>
      <c r="L33" s="18">
        <v>2000</v>
      </c>
      <c r="M33" s="18"/>
      <c r="N33" s="18"/>
      <c r="O33" s="18"/>
      <c r="P33" s="22"/>
      <c r="Q33" s="18"/>
      <c r="R33" s="18"/>
      <c r="S33" s="18"/>
      <c r="T33" s="18"/>
      <c r="U33" s="18"/>
      <c r="V33" s="18"/>
      <c r="W33" s="18"/>
    </row>
    <row r="34" ht="18.75" customHeight="1" spans="1:23">
      <c r="A34" s="7" t="s">
        <v>56</v>
      </c>
      <c r="B34" s="7" t="s">
        <v>200</v>
      </c>
      <c r="C34" s="8" t="s">
        <v>201</v>
      </c>
      <c r="D34" s="7" t="s">
        <v>75</v>
      </c>
      <c r="E34" s="7" t="s">
        <v>76</v>
      </c>
      <c r="F34" s="7" t="s">
        <v>202</v>
      </c>
      <c r="G34" s="7" t="s">
        <v>201</v>
      </c>
      <c r="H34" s="18">
        <v>54000</v>
      </c>
      <c r="I34" s="18">
        <v>54000</v>
      </c>
      <c r="J34" s="18"/>
      <c r="K34" s="18"/>
      <c r="L34" s="18">
        <v>54000</v>
      </c>
      <c r="M34" s="18"/>
      <c r="N34" s="18"/>
      <c r="O34" s="18"/>
      <c r="P34" s="22"/>
      <c r="Q34" s="18"/>
      <c r="R34" s="18"/>
      <c r="S34" s="18"/>
      <c r="T34" s="18"/>
      <c r="U34" s="18"/>
      <c r="V34" s="18"/>
      <c r="W34" s="18"/>
    </row>
    <row r="35" ht="18.75" customHeight="1" spans="1:23">
      <c r="A35" s="7" t="s">
        <v>56</v>
      </c>
      <c r="B35" s="7" t="s">
        <v>203</v>
      </c>
      <c r="C35" s="8" t="s">
        <v>204</v>
      </c>
      <c r="D35" s="7" t="s">
        <v>75</v>
      </c>
      <c r="E35" s="7" t="s">
        <v>76</v>
      </c>
      <c r="F35" s="7" t="s">
        <v>165</v>
      </c>
      <c r="G35" s="7" t="s">
        <v>166</v>
      </c>
      <c r="H35" s="18">
        <v>360000</v>
      </c>
      <c r="I35" s="18">
        <v>360000</v>
      </c>
      <c r="J35" s="18"/>
      <c r="K35" s="18"/>
      <c r="L35" s="18">
        <v>360000</v>
      </c>
      <c r="M35" s="18"/>
      <c r="N35" s="18"/>
      <c r="O35" s="18"/>
      <c r="P35" s="22"/>
      <c r="Q35" s="18"/>
      <c r="R35" s="18"/>
      <c r="S35" s="18"/>
      <c r="T35" s="18"/>
      <c r="U35" s="18"/>
      <c r="V35" s="18"/>
      <c r="W35" s="18"/>
    </row>
    <row r="36" ht="18.75" customHeight="1" spans="1:23">
      <c r="A36" s="7" t="s">
        <v>56</v>
      </c>
      <c r="B36" s="7" t="s">
        <v>205</v>
      </c>
      <c r="C36" s="8" t="s">
        <v>206</v>
      </c>
      <c r="D36" s="7" t="s">
        <v>75</v>
      </c>
      <c r="E36" s="7" t="s">
        <v>76</v>
      </c>
      <c r="F36" s="7" t="s">
        <v>207</v>
      </c>
      <c r="G36" s="7" t="s">
        <v>206</v>
      </c>
      <c r="H36" s="18">
        <v>27000</v>
      </c>
      <c r="I36" s="18">
        <v>27000</v>
      </c>
      <c r="J36" s="18"/>
      <c r="K36" s="18"/>
      <c r="L36" s="18">
        <v>27000</v>
      </c>
      <c r="M36" s="18"/>
      <c r="N36" s="18"/>
      <c r="O36" s="18"/>
      <c r="P36" s="22"/>
      <c r="Q36" s="18"/>
      <c r="R36" s="18"/>
      <c r="S36" s="18"/>
      <c r="T36" s="18"/>
      <c r="U36" s="18"/>
      <c r="V36" s="18"/>
      <c r="W36" s="18"/>
    </row>
    <row r="37" ht="18.75" customHeight="1" spans="1:23">
      <c r="A37" s="7" t="s">
        <v>56</v>
      </c>
      <c r="B37" s="7" t="s">
        <v>208</v>
      </c>
      <c r="C37" s="8" t="s">
        <v>209</v>
      </c>
      <c r="D37" s="7" t="s">
        <v>75</v>
      </c>
      <c r="E37" s="7" t="s">
        <v>76</v>
      </c>
      <c r="F37" s="7" t="s">
        <v>210</v>
      </c>
      <c r="G37" s="7" t="s">
        <v>184</v>
      </c>
      <c r="H37" s="18">
        <v>201300</v>
      </c>
      <c r="I37" s="18">
        <v>201300</v>
      </c>
      <c r="J37" s="18"/>
      <c r="K37" s="18"/>
      <c r="L37" s="18">
        <v>201300</v>
      </c>
      <c r="M37" s="18"/>
      <c r="N37" s="18"/>
      <c r="O37" s="18"/>
      <c r="P37" s="22"/>
      <c r="Q37" s="18"/>
      <c r="R37" s="18"/>
      <c r="S37" s="18"/>
      <c r="T37" s="18"/>
      <c r="U37" s="18"/>
      <c r="V37" s="18"/>
      <c r="W37" s="18"/>
    </row>
    <row r="38" ht="18.75" customHeight="1" spans="1:23">
      <c r="A38" s="7" t="s">
        <v>56</v>
      </c>
      <c r="B38" s="7" t="s">
        <v>211</v>
      </c>
      <c r="C38" s="8" t="s">
        <v>212</v>
      </c>
      <c r="D38" s="7" t="s">
        <v>75</v>
      </c>
      <c r="E38" s="7" t="s">
        <v>76</v>
      </c>
      <c r="F38" s="7" t="s">
        <v>161</v>
      </c>
      <c r="G38" s="7" t="s">
        <v>162</v>
      </c>
      <c r="H38" s="18">
        <v>65805</v>
      </c>
      <c r="I38" s="18">
        <v>65805</v>
      </c>
      <c r="J38" s="18"/>
      <c r="K38" s="18"/>
      <c r="L38" s="18">
        <v>65805</v>
      </c>
      <c r="M38" s="18"/>
      <c r="N38" s="18"/>
      <c r="O38" s="18"/>
      <c r="P38" s="22"/>
      <c r="Q38" s="18"/>
      <c r="R38" s="18"/>
      <c r="S38" s="18"/>
      <c r="T38" s="18"/>
      <c r="U38" s="18"/>
      <c r="V38" s="18"/>
      <c r="W38" s="18"/>
    </row>
    <row r="39" ht="18.75" customHeight="1" spans="1:23">
      <c r="A39" s="7" t="s">
        <v>56</v>
      </c>
      <c r="B39" s="7" t="s">
        <v>213</v>
      </c>
      <c r="C39" s="8" t="s">
        <v>214</v>
      </c>
      <c r="D39" s="7" t="s">
        <v>75</v>
      </c>
      <c r="E39" s="7" t="s">
        <v>76</v>
      </c>
      <c r="F39" s="7" t="s">
        <v>159</v>
      </c>
      <c r="G39" s="7" t="s">
        <v>160</v>
      </c>
      <c r="H39" s="18">
        <v>190236</v>
      </c>
      <c r="I39" s="18">
        <v>190236</v>
      </c>
      <c r="J39" s="18"/>
      <c r="K39" s="18"/>
      <c r="L39" s="18">
        <v>190236</v>
      </c>
      <c r="M39" s="18"/>
      <c r="N39" s="18"/>
      <c r="O39" s="18"/>
      <c r="P39" s="22"/>
      <c r="Q39" s="18"/>
      <c r="R39" s="18"/>
      <c r="S39" s="18"/>
      <c r="T39" s="18"/>
      <c r="U39" s="18"/>
      <c r="V39" s="18"/>
      <c r="W39" s="18"/>
    </row>
    <row r="40" ht="18.75" customHeight="1" spans="1:23">
      <c r="A40" s="9" t="s">
        <v>32</v>
      </c>
      <c r="B40" s="9"/>
      <c r="C40" s="9"/>
      <c r="D40" s="9"/>
      <c r="E40" s="9"/>
      <c r="F40" s="9"/>
      <c r="G40" s="9"/>
      <c r="H40" s="18">
        <v>4952757.89</v>
      </c>
      <c r="I40" s="18">
        <v>4952757.89</v>
      </c>
      <c r="J40" s="18"/>
      <c r="K40" s="18"/>
      <c r="L40" s="18">
        <v>4952757.89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</sheetData>
  <mergeCells count="30">
    <mergeCell ref="A3:W3"/>
    <mergeCell ref="A4:G4"/>
    <mergeCell ref="I5:W5"/>
    <mergeCell ref="I6:M6"/>
    <mergeCell ref="N6:P6"/>
    <mergeCell ref="R6:W6"/>
    <mergeCell ref="A40:G40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30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0"/>
      <c r="O2" s="10"/>
      <c r="P2" s="10"/>
      <c r="Q2" s="10"/>
      <c r="R2" s="10"/>
      <c r="S2" s="10"/>
      <c r="T2" s="10"/>
      <c r="U2" s="10"/>
      <c r="V2" s="10"/>
      <c r="W2" s="10" t="s">
        <v>215</v>
      </c>
    </row>
    <row r="3" ht="45" customHeight="1" spans="1:23">
      <c r="A3" s="3" t="s">
        <v>216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4" t="str">
        <f>"单位名称："&amp;"华宁县统计局"</f>
        <v>单位名称：华宁县统计局</v>
      </c>
      <c r="B4" s="4"/>
      <c r="C4" s="4"/>
      <c r="D4" s="4"/>
      <c r="E4" s="4"/>
      <c r="F4" s="4"/>
      <c r="G4" s="4"/>
      <c r="H4" s="4"/>
      <c r="I4" s="51"/>
      <c r="J4" s="51"/>
      <c r="K4" s="51"/>
      <c r="L4" s="51"/>
      <c r="M4" s="51"/>
      <c r="N4" s="11"/>
      <c r="O4" s="11"/>
      <c r="P4" s="11"/>
      <c r="Q4" s="11"/>
      <c r="R4" s="11"/>
      <c r="S4" s="11"/>
      <c r="T4" s="11"/>
      <c r="U4" s="11"/>
      <c r="V4" s="11"/>
      <c r="W4" s="11" t="s">
        <v>29</v>
      </c>
    </row>
    <row r="5" ht="18.75" customHeight="1" spans="1:23">
      <c r="A5" s="13" t="s">
        <v>217</v>
      </c>
      <c r="B5" s="13" t="s">
        <v>140</v>
      </c>
      <c r="C5" s="13" t="s">
        <v>141</v>
      </c>
      <c r="D5" s="13" t="s">
        <v>218</v>
      </c>
      <c r="E5" s="13" t="s">
        <v>142</v>
      </c>
      <c r="F5" s="13" t="s">
        <v>143</v>
      </c>
      <c r="G5" s="13" t="s">
        <v>219</v>
      </c>
      <c r="H5" s="13" t="s">
        <v>145</v>
      </c>
      <c r="I5" s="43" t="s">
        <v>32</v>
      </c>
      <c r="J5" s="43" t="s">
        <v>220</v>
      </c>
      <c r="K5" s="13"/>
      <c r="L5" s="13"/>
      <c r="M5" s="13"/>
      <c r="N5" s="13" t="s">
        <v>147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3" t="s">
        <v>148</v>
      </c>
      <c r="J6" s="43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3"/>
      <c r="J7" s="43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3"/>
      <c r="J8" s="43" t="s">
        <v>34</v>
      </c>
      <c r="K8" s="13" t="s">
        <v>221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7"/>
      <c r="B10" s="7"/>
      <c r="C10" s="8" t="s">
        <v>222</v>
      </c>
      <c r="D10" s="7"/>
      <c r="E10" s="7"/>
      <c r="F10" s="7"/>
      <c r="G10" s="7"/>
      <c r="H10" s="7"/>
      <c r="I10" s="12">
        <v>650000</v>
      </c>
      <c r="J10" s="12">
        <v>650000</v>
      </c>
      <c r="K10" s="12">
        <v>650000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ht="18.75" customHeight="1" spans="1:23">
      <c r="A11" s="7" t="s">
        <v>223</v>
      </c>
      <c r="B11" s="7" t="s">
        <v>224</v>
      </c>
      <c r="C11" s="8" t="s">
        <v>222</v>
      </c>
      <c r="D11" s="7" t="s">
        <v>56</v>
      </c>
      <c r="E11" s="7" t="s">
        <v>77</v>
      </c>
      <c r="F11" s="7" t="s">
        <v>78</v>
      </c>
      <c r="G11" s="7" t="s">
        <v>196</v>
      </c>
      <c r="H11" s="7" t="s">
        <v>197</v>
      </c>
      <c r="I11" s="12">
        <v>100000</v>
      </c>
      <c r="J11" s="12">
        <v>100000</v>
      </c>
      <c r="K11" s="12">
        <v>100000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18.75" customHeight="1" spans="1:23">
      <c r="A12" s="7" t="s">
        <v>223</v>
      </c>
      <c r="B12" s="7" t="s">
        <v>224</v>
      </c>
      <c r="C12" s="8" t="s">
        <v>222</v>
      </c>
      <c r="D12" s="7" t="s">
        <v>56</v>
      </c>
      <c r="E12" s="7" t="s">
        <v>77</v>
      </c>
      <c r="F12" s="7" t="s">
        <v>78</v>
      </c>
      <c r="G12" s="7" t="s">
        <v>207</v>
      </c>
      <c r="H12" s="7" t="s">
        <v>206</v>
      </c>
      <c r="I12" s="12">
        <v>150000</v>
      </c>
      <c r="J12" s="12">
        <v>150000</v>
      </c>
      <c r="K12" s="12">
        <v>150000</v>
      </c>
      <c r="L12" s="12"/>
      <c r="M12" s="12"/>
      <c r="N12" s="12"/>
      <c r="O12" s="12"/>
      <c r="P12" s="22"/>
      <c r="Q12" s="12"/>
      <c r="R12" s="12"/>
      <c r="S12" s="12"/>
      <c r="T12" s="12"/>
      <c r="U12" s="12"/>
      <c r="V12" s="12"/>
      <c r="W12" s="12"/>
    </row>
    <row r="13" ht="18.75" customHeight="1" spans="1:23">
      <c r="A13" s="7" t="s">
        <v>223</v>
      </c>
      <c r="B13" s="7" t="s">
        <v>224</v>
      </c>
      <c r="C13" s="8" t="s">
        <v>222</v>
      </c>
      <c r="D13" s="7" t="s">
        <v>56</v>
      </c>
      <c r="E13" s="7" t="s">
        <v>77</v>
      </c>
      <c r="F13" s="7" t="s">
        <v>78</v>
      </c>
      <c r="G13" s="7" t="s">
        <v>225</v>
      </c>
      <c r="H13" s="7" t="s">
        <v>226</v>
      </c>
      <c r="I13" s="12">
        <v>400000</v>
      </c>
      <c r="J13" s="12">
        <v>400000</v>
      </c>
      <c r="K13" s="12">
        <v>400000</v>
      </c>
      <c r="L13" s="12"/>
      <c r="M13" s="12"/>
      <c r="N13" s="12"/>
      <c r="O13" s="12"/>
      <c r="P13" s="22"/>
      <c r="Q13" s="12"/>
      <c r="R13" s="12"/>
      <c r="S13" s="12"/>
      <c r="T13" s="12"/>
      <c r="U13" s="12"/>
      <c r="V13" s="12"/>
      <c r="W13" s="12"/>
    </row>
    <row r="14" ht="18.75" customHeight="1" spans="1:23">
      <c r="A14" s="22"/>
      <c r="B14" s="22"/>
      <c r="C14" s="8" t="s">
        <v>227</v>
      </c>
      <c r="D14" s="22"/>
      <c r="E14" s="22"/>
      <c r="F14" s="22"/>
      <c r="G14" s="22"/>
      <c r="H14" s="22"/>
      <c r="I14" s="12">
        <v>2114200</v>
      </c>
      <c r="J14" s="12">
        <v>2114200</v>
      </c>
      <c r="K14" s="12">
        <v>2114200</v>
      </c>
      <c r="L14" s="12"/>
      <c r="M14" s="12"/>
      <c r="N14" s="12"/>
      <c r="O14" s="12"/>
      <c r="P14" s="22"/>
      <c r="Q14" s="12"/>
      <c r="R14" s="12"/>
      <c r="S14" s="12"/>
      <c r="T14" s="12"/>
      <c r="U14" s="12"/>
      <c r="V14" s="12"/>
      <c r="W14" s="12"/>
    </row>
    <row r="15" ht="18.75" customHeight="1" spans="1:23">
      <c r="A15" s="7" t="s">
        <v>223</v>
      </c>
      <c r="B15" s="7" t="s">
        <v>228</v>
      </c>
      <c r="C15" s="8" t="s">
        <v>227</v>
      </c>
      <c r="D15" s="7" t="s">
        <v>56</v>
      </c>
      <c r="E15" s="7" t="s">
        <v>81</v>
      </c>
      <c r="F15" s="7" t="s">
        <v>82</v>
      </c>
      <c r="G15" s="7" t="s">
        <v>229</v>
      </c>
      <c r="H15" s="7" t="s">
        <v>230</v>
      </c>
      <c r="I15" s="12">
        <v>505000</v>
      </c>
      <c r="J15" s="12">
        <v>505000</v>
      </c>
      <c r="K15" s="12">
        <v>505000</v>
      </c>
      <c r="L15" s="12"/>
      <c r="M15" s="12"/>
      <c r="N15" s="12"/>
      <c r="O15" s="12"/>
      <c r="P15" s="22"/>
      <c r="Q15" s="12"/>
      <c r="R15" s="12"/>
      <c r="S15" s="12"/>
      <c r="T15" s="12"/>
      <c r="U15" s="12"/>
      <c r="V15" s="12"/>
      <c r="W15" s="12"/>
    </row>
    <row r="16" ht="18.75" customHeight="1" spans="1:23">
      <c r="A16" s="7" t="s">
        <v>223</v>
      </c>
      <c r="B16" s="7" t="s">
        <v>228</v>
      </c>
      <c r="C16" s="8" t="s">
        <v>227</v>
      </c>
      <c r="D16" s="7" t="s">
        <v>56</v>
      </c>
      <c r="E16" s="7" t="s">
        <v>81</v>
      </c>
      <c r="F16" s="7" t="s">
        <v>82</v>
      </c>
      <c r="G16" s="7" t="s">
        <v>229</v>
      </c>
      <c r="H16" s="7" t="s">
        <v>230</v>
      </c>
      <c r="I16" s="12">
        <v>905000</v>
      </c>
      <c r="J16" s="12">
        <v>905000</v>
      </c>
      <c r="K16" s="12">
        <v>905000</v>
      </c>
      <c r="L16" s="12"/>
      <c r="M16" s="12"/>
      <c r="N16" s="12"/>
      <c r="O16" s="12"/>
      <c r="P16" s="22"/>
      <c r="Q16" s="12"/>
      <c r="R16" s="12"/>
      <c r="S16" s="12"/>
      <c r="T16" s="12"/>
      <c r="U16" s="12"/>
      <c r="V16" s="12"/>
      <c r="W16" s="12"/>
    </row>
    <row r="17" ht="18.75" customHeight="1" spans="1:23">
      <c r="A17" s="7" t="s">
        <v>223</v>
      </c>
      <c r="B17" s="7" t="s">
        <v>228</v>
      </c>
      <c r="C17" s="8" t="s">
        <v>227</v>
      </c>
      <c r="D17" s="7" t="s">
        <v>56</v>
      </c>
      <c r="E17" s="7" t="s">
        <v>81</v>
      </c>
      <c r="F17" s="7" t="s">
        <v>82</v>
      </c>
      <c r="G17" s="7" t="s">
        <v>229</v>
      </c>
      <c r="H17" s="7" t="s">
        <v>230</v>
      </c>
      <c r="I17" s="12">
        <v>227000</v>
      </c>
      <c r="J17" s="12">
        <v>227000</v>
      </c>
      <c r="K17" s="12">
        <v>227000</v>
      </c>
      <c r="L17" s="12"/>
      <c r="M17" s="12"/>
      <c r="N17" s="12"/>
      <c r="O17" s="12"/>
      <c r="P17" s="22"/>
      <c r="Q17" s="12"/>
      <c r="R17" s="12"/>
      <c r="S17" s="12"/>
      <c r="T17" s="12"/>
      <c r="U17" s="12"/>
      <c r="V17" s="12"/>
      <c r="W17" s="12"/>
    </row>
    <row r="18" ht="18.75" customHeight="1" spans="1:23">
      <c r="A18" s="7" t="s">
        <v>223</v>
      </c>
      <c r="B18" s="7" t="s">
        <v>228</v>
      </c>
      <c r="C18" s="8" t="s">
        <v>227</v>
      </c>
      <c r="D18" s="7" t="s">
        <v>56</v>
      </c>
      <c r="E18" s="7" t="s">
        <v>81</v>
      </c>
      <c r="F18" s="7" t="s">
        <v>82</v>
      </c>
      <c r="G18" s="7" t="s">
        <v>229</v>
      </c>
      <c r="H18" s="7" t="s">
        <v>230</v>
      </c>
      <c r="I18" s="12">
        <v>247200</v>
      </c>
      <c r="J18" s="12">
        <v>247200</v>
      </c>
      <c r="K18" s="12">
        <v>247200</v>
      </c>
      <c r="L18" s="12"/>
      <c r="M18" s="12"/>
      <c r="N18" s="12"/>
      <c r="O18" s="12"/>
      <c r="P18" s="22"/>
      <c r="Q18" s="12"/>
      <c r="R18" s="12"/>
      <c r="S18" s="12"/>
      <c r="T18" s="12"/>
      <c r="U18" s="12"/>
      <c r="V18" s="12"/>
      <c r="W18" s="12"/>
    </row>
    <row r="19" ht="18.75" customHeight="1" spans="1:23">
      <c r="A19" s="7" t="s">
        <v>223</v>
      </c>
      <c r="B19" s="7" t="s">
        <v>228</v>
      </c>
      <c r="C19" s="8" t="s">
        <v>227</v>
      </c>
      <c r="D19" s="7" t="s">
        <v>56</v>
      </c>
      <c r="E19" s="7" t="s">
        <v>81</v>
      </c>
      <c r="F19" s="7" t="s">
        <v>82</v>
      </c>
      <c r="G19" s="7" t="s">
        <v>229</v>
      </c>
      <c r="H19" s="7" t="s">
        <v>230</v>
      </c>
      <c r="I19" s="12">
        <v>170000</v>
      </c>
      <c r="J19" s="12">
        <v>170000</v>
      </c>
      <c r="K19" s="12">
        <v>170000</v>
      </c>
      <c r="L19" s="12"/>
      <c r="M19" s="12"/>
      <c r="N19" s="12"/>
      <c r="O19" s="12"/>
      <c r="P19" s="22"/>
      <c r="Q19" s="12"/>
      <c r="R19" s="12"/>
      <c r="S19" s="12"/>
      <c r="T19" s="12"/>
      <c r="U19" s="12"/>
      <c r="V19" s="12"/>
      <c r="W19" s="12"/>
    </row>
    <row r="20" ht="18.75" customHeight="1" spans="1:23">
      <c r="A20" s="7" t="s">
        <v>223</v>
      </c>
      <c r="B20" s="7" t="s">
        <v>228</v>
      </c>
      <c r="C20" s="8" t="s">
        <v>227</v>
      </c>
      <c r="D20" s="7" t="s">
        <v>56</v>
      </c>
      <c r="E20" s="7" t="s">
        <v>81</v>
      </c>
      <c r="F20" s="7" t="s">
        <v>82</v>
      </c>
      <c r="G20" s="7" t="s">
        <v>229</v>
      </c>
      <c r="H20" s="7" t="s">
        <v>230</v>
      </c>
      <c r="I20" s="12">
        <v>60000</v>
      </c>
      <c r="J20" s="12">
        <v>60000</v>
      </c>
      <c r="K20" s="12">
        <v>60000</v>
      </c>
      <c r="L20" s="12"/>
      <c r="M20" s="12"/>
      <c r="N20" s="12"/>
      <c r="O20" s="12"/>
      <c r="P20" s="22"/>
      <c r="Q20" s="12"/>
      <c r="R20" s="12"/>
      <c r="S20" s="12"/>
      <c r="T20" s="12"/>
      <c r="U20" s="12"/>
      <c r="V20" s="12"/>
      <c r="W20" s="12"/>
    </row>
    <row r="21" ht="18.75" customHeight="1" spans="1:23">
      <c r="A21" s="22"/>
      <c r="B21" s="22"/>
      <c r="C21" s="8" t="s">
        <v>231</v>
      </c>
      <c r="D21" s="22"/>
      <c r="E21" s="22"/>
      <c r="F21" s="22"/>
      <c r="G21" s="22"/>
      <c r="H21" s="22"/>
      <c r="I21" s="12">
        <v>196400</v>
      </c>
      <c r="J21" s="12">
        <v>196400</v>
      </c>
      <c r="K21" s="12">
        <v>196400</v>
      </c>
      <c r="L21" s="12"/>
      <c r="M21" s="12"/>
      <c r="N21" s="12"/>
      <c r="O21" s="12"/>
      <c r="P21" s="22"/>
      <c r="Q21" s="12"/>
      <c r="R21" s="12"/>
      <c r="S21" s="12"/>
      <c r="T21" s="12"/>
      <c r="U21" s="12"/>
      <c r="V21" s="12"/>
      <c r="W21" s="12"/>
    </row>
    <row r="22" ht="18.75" customHeight="1" spans="1:23">
      <c r="A22" s="7" t="s">
        <v>223</v>
      </c>
      <c r="B22" s="7" t="s">
        <v>232</v>
      </c>
      <c r="C22" s="8" t="s">
        <v>231</v>
      </c>
      <c r="D22" s="7" t="s">
        <v>56</v>
      </c>
      <c r="E22" s="7" t="s">
        <v>79</v>
      </c>
      <c r="F22" s="7" t="s">
        <v>80</v>
      </c>
      <c r="G22" s="7" t="s">
        <v>196</v>
      </c>
      <c r="H22" s="7" t="s">
        <v>197</v>
      </c>
      <c r="I22" s="12">
        <v>60000</v>
      </c>
      <c r="J22" s="12">
        <v>60000</v>
      </c>
      <c r="K22" s="12">
        <v>60000</v>
      </c>
      <c r="L22" s="12"/>
      <c r="M22" s="12"/>
      <c r="N22" s="12"/>
      <c r="O22" s="12"/>
      <c r="P22" s="22"/>
      <c r="Q22" s="12"/>
      <c r="R22" s="12"/>
      <c r="S22" s="12"/>
      <c r="T22" s="12"/>
      <c r="U22" s="12"/>
      <c r="V22" s="12"/>
      <c r="W22" s="12"/>
    </row>
    <row r="23" ht="18.75" customHeight="1" spans="1:23">
      <c r="A23" s="7" t="s">
        <v>223</v>
      </c>
      <c r="B23" s="7" t="s">
        <v>232</v>
      </c>
      <c r="C23" s="8" t="s">
        <v>231</v>
      </c>
      <c r="D23" s="7" t="s">
        <v>56</v>
      </c>
      <c r="E23" s="7" t="s">
        <v>79</v>
      </c>
      <c r="F23" s="7" t="s">
        <v>80</v>
      </c>
      <c r="G23" s="7" t="s">
        <v>198</v>
      </c>
      <c r="H23" s="7" t="s">
        <v>199</v>
      </c>
      <c r="I23" s="12">
        <v>8000</v>
      </c>
      <c r="J23" s="12">
        <v>8000</v>
      </c>
      <c r="K23" s="12">
        <v>8000</v>
      </c>
      <c r="L23" s="12"/>
      <c r="M23" s="12"/>
      <c r="N23" s="12"/>
      <c r="O23" s="12"/>
      <c r="P23" s="22"/>
      <c r="Q23" s="12"/>
      <c r="R23" s="12"/>
      <c r="S23" s="12"/>
      <c r="T23" s="12"/>
      <c r="U23" s="12"/>
      <c r="V23" s="12"/>
      <c r="W23" s="12"/>
    </row>
    <row r="24" ht="18.75" customHeight="1" spans="1:23">
      <c r="A24" s="7" t="s">
        <v>223</v>
      </c>
      <c r="B24" s="7" t="s">
        <v>232</v>
      </c>
      <c r="C24" s="8" t="s">
        <v>231</v>
      </c>
      <c r="D24" s="7" t="s">
        <v>56</v>
      </c>
      <c r="E24" s="7" t="s">
        <v>79</v>
      </c>
      <c r="F24" s="7" t="s">
        <v>80</v>
      </c>
      <c r="G24" s="7" t="s">
        <v>207</v>
      </c>
      <c r="H24" s="7" t="s">
        <v>206</v>
      </c>
      <c r="I24" s="12">
        <v>25200</v>
      </c>
      <c r="J24" s="12">
        <v>25200</v>
      </c>
      <c r="K24" s="12">
        <v>25200</v>
      </c>
      <c r="L24" s="12"/>
      <c r="M24" s="12"/>
      <c r="N24" s="12"/>
      <c r="O24" s="12"/>
      <c r="P24" s="22"/>
      <c r="Q24" s="12"/>
      <c r="R24" s="12"/>
      <c r="S24" s="12"/>
      <c r="T24" s="12"/>
      <c r="U24" s="12"/>
      <c r="V24" s="12"/>
      <c r="W24" s="12"/>
    </row>
    <row r="25" ht="18.75" customHeight="1" spans="1:23">
      <c r="A25" s="7" t="s">
        <v>223</v>
      </c>
      <c r="B25" s="7" t="s">
        <v>232</v>
      </c>
      <c r="C25" s="8" t="s">
        <v>231</v>
      </c>
      <c r="D25" s="7" t="s">
        <v>56</v>
      </c>
      <c r="E25" s="7" t="s">
        <v>79</v>
      </c>
      <c r="F25" s="7" t="s">
        <v>80</v>
      </c>
      <c r="G25" s="7" t="s">
        <v>225</v>
      </c>
      <c r="H25" s="7" t="s">
        <v>226</v>
      </c>
      <c r="I25" s="12">
        <v>30000</v>
      </c>
      <c r="J25" s="12">
        <v>30000</v>
      </c>
      <c r="K25" s="12">
        <v>30000</v>
      </c>
      <c r="L25" s="12"/>
      <c r="M25" s="12"/>
      <c r="N25" s="12"/>
      <c r="O25" s="12"/>
      <c r="P25" s="22"/>
      <c r="Q25" s="12"/>
      <c r="R25" s="12"/>
      <c r="S25" s="12"/>
      <c r="T25" s="12"/>
      <c r="U25" s="12"/>
      <c r="V25" s="12"/>
      <c r="W25" s="12"/>
    </row>
    <row r="26" ht="18.75" customHeight="1" spans="1:23">
      <c r="A26" s="7" t="s">
        <v>223</v>
      </c>
      <c r="B26" s="7" t="s">
        <v>232</v>
      </c>
      <c r="C26" s="8" t="s">
        <v>231</v>
      </c>
      <c r="D26" s="7" t="s">
        <v>56</v>
      </c>
      <c r="E26" s="7" t="s">
        <v>79</v>
      </c>
      <c r="F26" s="7" t="s">
        <v>80</v>
      </c>
      <c r="G26" s="7" t="s">
        <v>229</v>
      </c>
      <c r="H26" s="7" t="s">
        <v>230</v>
      </c>
      <c r="I26" s="12">
        <v>65200</v>
      </c>
      <c r="J26" s="12">
        <v>65200</v>
      </c>
      <c r="K26" s="12">
        <v>65200</v>
      </c>
      <c r="L26" s="12"/>
      <c r="M26" s="12"/>
      <c r="N26" s="12"/>
      <c r="O26" s="12"/>
      <c r="P26" s="22"/>
      <c r="Q26" s="12"/>
      <c r="R26" s="12"/>
      <c r="S26" s="12"/>
      <c r="T26" s="12"/>
      <c r="U26" s="12"/>
      <c r="V26" s="12"/>
      <c r="W26" s="12"/>
    </row>
    <row r="27" ht="18.75" customHeight="1" spans="1:23">
      <c r="A27" s="7" t="s">
        <v>223</v>
      </c>
      <c r="B27" s="7" t="s">
        <v>232</v>
      </c>
      <c r="C27" s="8" t="s">
        <v>231</v>
      </c>
      <c r="D27" s="7" t="s">
        <v>56</v>
      </c>
      <c r="E27" s="7" t="s">
        <v>79</v>
      </c>
      <c r="F27" s="7" t="s">
        <v>80</v>
      </c>
      <c r="G27" s="7" t="s">
        <v>229</v>
      </c>
      <c r="H27" s="7" t="s">
        <v>230</v>
      </c>
      <c r="I27" s="12">
        <v>8000</v>
      </c>
      <c r="J27" s="12">
        <v>8000</v>
      </c>
      <c r="K27" s="12">
        <v>8000</v>
      </c>
      <c r="L27" s="12"/>
      <c r="M27" s="12"/>
      <c r="N27" s="12"/>
      <c r="O27" s="12"/>
      <c r="P27" s="22"/>
      <c r="Q27" s="12"/>
      <c r="R27" s="12"/>
      <c r="S27" s="12"/>
      <c r="T27" s="12"/>
      <c r="U27" s="12"/>
      <c r="V27" s="12"/>
      <c r="W27" s="12"/>
    </row>
    <row r="28" ht="18.75" customHeight="1" spans="1:23">
      <c r="A28" s="22"/>
      <c r="B28" s="22"/>
      <c r="C28" s="8" t="s">
        <v>233</v>
      </c>
      <c r="D28" s="22"/>
      <c r="E28" s="22"/>
      <c r="F28" s="22"/>
      <c r="G28" s="22"/>
      <c r="H28" s="22"/>
      <c r="I28" s="12">
        <v>30000</v>
      </c>
      <c r="J28" s="12"/>
      <c r="K28" s="12"/>
      <c r="L28" s="12"/>
      <c r="M28" s="12"/>
      <c r="N28" s="12"/>
      <c r="O28" s="12"/>
      <c r="P28" s="22"/>
      <c r="Q28" s="12"/>
      <c r="R28" s="12">
        <v>30000</v>
      </c>
      <c r="S28" s="12"/>
      <c r="T28" s="12"/>
      <c r="U28" s="12">
        <v>30000</v>
      </c>
      <c r="V28" s="12"/>
      <c r="W28" s="12"/>
    </row>
    <row r="29" ht="18.75" customHeight="1" spans="1:23">
      <c r="A29" s="7" t="s">
        <v>223</v>
      </c>
      <c r="B29" s="7" t="s">
        <v>234</v>
      </c>
      <c r="C29" s="8" t="s">
        <v>233</v>
      </c>
      <c r="D29" s="7" t="s">
        <v>56</v>
      </c>
      <c r="E29" s="7" t="s">
        <v>81</v>
      </c>
      <c r="F29" s="7" t="s">
        <v>82</v>
      </c>
      <c r="G29" s="7" t="s">
        <v>235</v>
      </c>
      <c r="H29" s="7" t="s">
        <v>236</v>
      </c>
      <c r="I29" s="12">
        <v>10000</v>
      </c>
      <c r="J29" s="12"/>
      <c r="K29" s="12"/>
      <c r="L29" s="12"/>
      <c r="M29" s="12"/>
      <c r="N29" s="12"/>
      <c r="O29" s="12"/>
      <c r="P29" s="22"/>
      <c r="Q29" s="12"/>
      <c r="R29" s="12">
        <v>10000</v>
      </c>
      <c r="S29" s="12"/>
      <c r="T29" s="12"/>
      <c r="U29" s="12">
        <v>10000</v>
      </c>
      <c r="V29" s="12"/>
      <c r="W29" s="12"/>
    </row>
    <row r="30" ht="18.75" customHeight="1" spans="1:23">
      <c r="A30" s="7" t="s">
        <v>223</v>
      </c>
      <c r="B30" s="7" t="s">
        <v>234</v>
      </c>
      <c r="C30" s="8" t="s">
        <v>233</v>
      </c>
      <c r="D30" s="7" t="s">
        <v>56</v>
      </c>
      <c r="E30" s="7" t="s">
        <v>81</v>
      </c>
      <c r="F30" s="7" t="s">
        <v>82</v>
      </c>
      <c r="G30" s="7" t="s">
        <v>235</v>
      </c>
      <c r="H30" s="7" t="s">
        <v>236</v>
      </c>
      <c r="I30" s="12">
        <v>5000</v>
      </c>
      <c r="J30" s="12"/>
      <c r="K30" s="12"/>
      <c r="L30" s="12"/>
      <c r="M30" s="12"/>
      <c r="N30" s="12"/>
      <c r="O30" s="12"/>
      <c r="P30" s="22"/>
      <c r="Q30" s="12"/>
      <c r="R30" s="12">
        <v>5000</v>
      </c>
      <c r="S30" s="12"/>
      <c r="T30" s="12"/>
      <c r="U30" s="12">
        <v>5000</v>
      </c>
      <c r="V30" s="12"/>
      <c r="W30" s="12"/>
    </row>
    <row r="31" ht="18.75" customHeight="1" spans="1:23">
      <c r="A31" s="7" t="s">
        <v>223</v>
      </c>
      <c r="B31" s="7" t="s">
        <v>234</v>
      </c>
      <c r="C31" s="8" t="s">
        <v>233</v>
      </c>
      <c r="D31" s="7" t="s">
        <v>56</v>
      </c>
      <c r="E31" s="7" t="s">
        <v>81</v>
      </c>
      <c r="F31" s="7" t="s">
        <v>82</v>
      </c>
      <c r="G31" s="7" t="s">
        <v>235</v>
      </c>
      <c r="H31" s="7" t="s">
        <v>236</v>
      </c>
      <c r="I31" s="12">
        <v>15000</v>
      </c>
      <c r="J31" s="12"/>
      <c r="K31" s="12"/>
      <c r="L31" s="12"/>
      <c r="M31" s="12"/>
      <c r="N31" s="12"/>
      <c r="O31" s="12"/>
      <c r="P31" s="22"/>
      <c r="Q31" s="12"/>
      <c r="R31" s="12">
        <v>15000</v>
      </c>
      <c r="S31" s="12"/>
      <c r="T31" s="12"/>
      <c r="U31" s="12">
        <v>15000</v>
      </c>
      <c r="V31" s="12"/>
      <c r="W31" s="12"/>
    </row>
    <row r="32" ht="18.75" customHeight="1" spans="1:23">
      <c r="A32" s="22"/>
      <c r="B32" s="22"/>
      <c r="C32" s="8" t="s">
        <v>237</v>
      </c>
      <c r="D32" s="22"/>
      <c r="E32" s="22"/>
      <c r="F32" s="22"/>
      <c r="G32" s="22"/>
      <c r="H32" s="22"/>
      <c r="I32" s="12">
        <v>28104</v>
      </c>
      <c r="J32" s="12">
        <v>28104</v>
      </c>
      <c r="K32" s="12">
        <v>28104</v>
      </c>
      <c r="L32" s="12"/>
      <c r="M32" s="12"/>
      <c r="N32" s="12"/>
      <c r="O32" s="12"/>
      <c r="P32" s="22"/>
      <c r="Q32" s="12"/>
      <c r="R32" s="12"/>
      <c r="S32" s="12"/>
      <c r="T32" s="12"/>
      <c r="U32" s="12"/>
      <c r="V32" s="12"/>
      <c r="W32" s="12"/>
    </row>
    <row r="33" ht="18.75" customHeight="1" spans="1:23">
      <c r="A33" s="7" t="s">
        <v>238</v>
      </c>
      <c r="B33" s="7" t="s">
        <v>239</v>
      </c>
      <c r="C33" s="8" t="s">
        <v>237</v>
      </c>
      <c r="D33" s="7" t="s">
        <v>56</v>
      </c>
      <c r="E33" s="7" t="s">
        <v>93</v>
      </c>
      <c r="F33" s="7" t="s">
        <v>94</v>
      </c>
      <c r="G33" s="7" t="s">
        <v>240</v>
      </c>
      <c r="H33" s="7" t="s">
        <v>241</v>
      </c>
      <c r="I33" s="12">
        <v>28104</v>
      </c>
      <c r="J33" s="12">
        <v>28104</v>
      </c>
      <c r="K33" s="12">
        <v>28104</v>
      </c>
      <c r="L33" s="12"/>
      <c r="M33" s="12"/>
      <c r="N33" s="12"/>
      <c r="O33" s="12"/>
      <c r="P33" s="22"/>
      <c r="Q33" s="12"/>
      <c r="R33" s="12"/>
      <c r="S33" s="12"/>
      <c r="T33" s="12"/>
      <c r="U33" s="12"/>
      <c r="V33" s="12"/>
      <c r="W33" s="12"/>
    </row>
    <row r="34" ht="18.75" customHeight="1" spans="1:23">
      <c r="A34" s="9" t="s">
        <v>32</v>
      </c>
      <c r="B34" s="9"/>
      <c r="C34" s="9"/>
      <c r="D34" s="9"/>
      <c r="E34" s="9"/>
      <c r="F34" s="9"/>
      <c r="G34" s="9"/>
      <c r="H34" s="9"/>
      <c r="I34" s="12">
        <v>3018704</v>
      </c>
      <c r="J34" s="12">
        <v>2988704</v>
      </c>
      <c r="K34" s="12">
        <v>2988704</v>
      </c>
      <c r="L34" s="12"/>
      <c r="M34" s="12"/>
      <c r="N34" s="12"/>
      <c r="O34" s="12"/>
      <c r="P34" s="12"/>
      <c r="Q34" s="12"/>
      <c r="R34" s="12">
        <v>30000</v>
      </c>
      <c r="S34" s="12"/>
      <c r="T34" s="12"/>
      <c r="U34" s="12">
        <v>30000</v>
      </c>
      <c r="V34" s="12"/>
      <c r="W34" s="12"/>
    </row>
  </sheetData>
  <mergeCells count="28">
    <mergeCell ref="A3:W3"/>
    <mergeCell ref="A4:H4"/>
    <mergeCell ref="J5:M5"/>
    <mergeCell ref="N5:P5"/>
    <mergeCell ref="R5:W5"/>
    <mergeCell ref="A34:H3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9" scale="29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2"/>
  <sheetViews>
    <sheetView showZeros="0" workbookViewId="0">
      <pane ySplit="1" topLeftCell="A2" activePane="bottomLeft" state="frozen"/>
      <selection/>
      <selection pane="bottomLeft" activeCell="D8" sqref="D8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9"/>
      <c r="B1" s="29"/>
      <c r="C1" s="29"/>
      <c r="D1" s="29"/>
      <c r="E1" s="29"/>
      <c r="F1" s="29"/>
      <c r="G1" s="29"/>
      <c r="H1" s="29"/>
      <c r="I1" s="29"/>
      <c r="J1" s="29"/>
    </row>
    <row r="2" customHeight="1" spans="1:10">
      <c r="A2" s="23" t="s">
        <v>242</v>
      </c>
      <c r="B2" s="23"/>
      <c r="C2" s="23"/>
      <c r="D2" s="23"/>
      <c r="E2" s="23"/>
      <c r="F2" s="23"/>
      <c r="G2" s="23"/>
      <c r="H2" s="23"/>
      <c r="I2" s="23"/>
      <c r="J2" s="23"/>
    </row>
    <row r="3" ht="45" customHeight="1" spans="1:10">
      <c r="A3" s="30" t="s">
        <v>243</v>
      </c>
      <c r="B3" s="30"/>
      <c r="C3" s="30"/>
      <c r="D3" s="30"/>
      <c r="E3" s="30"/>
      <c r="F3" s="30"/>
      <c r="G3" s="30"/>
      <c r="H3" s="30"/>
      <c r="I3" s="30"/>
      <c r="J3" s="30"/>
    </row>
    <row r="4" ht="20.25" customHeight="1" spans="1:10">
      <c r="A4" s="19" t="str">
        <f>"单位名称："&amp;"华宁县统计局"</f>
        <v>单位名称：华宁县统计局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1" t="s">
        <v>244</v>
      </c>
      <c r="B5" s="31" t="s">
        <v>245</v>
      </c>
      <c r="C5" s="31" t="s">
        <v>246</v>
      </c>
      <c r="D5" s="31" t="s">
        <v>247</v>
      </c>
      <c r="E5" s="31" t="s">
        <v>248</v>
      </c>
      <c r="F5" s="31" t="s">
        <v>249</v>
      </c>
      <c r="G5" s="31" t="s">
        <v>250</v>
      </c>
      <c r="H5" s="31" t="s">
        <v>251</v>
      </c>
      <c r="I5" s="31" t="s">
        <v>252</v>
      </c>
      <c r="J5" s="31" t="s">
        <v>253</v>
      </c>
    </row>
    <row r="6" ht="46.5" customHeight="1" spans="1:10">
      <c r="A6" s="31"/>
      <c r="B6" s="31"/>
      <c r="C6" s="31"/>
      <c r="D6" s="31"/>
      <c r="E6" s="31"/>
      <c r="F6" s="31"/>
      <c r="G6" s="31"/>
      <c r="H6" s="31"/>
      <c r="I6" s="31"/>
      <c r="J6" s="31"/>
    </row>
    <row r="7" ht="20.25" customHeight="1" spans="1:10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</row>
    <row r="8" ht="20.25" customHeight="1" spans="1:10">
      <c r="A8" t="s">
        <v>56</v>
      </c>
      <c r="B8" s="22"/>
      <c r="C8" s="22"/>
      <c r="E8" s="37"/>
      <c r="F8" s="37"/>
      <c r="G8" s="37"/>
      <c r="H8" s="37"/>
      <c r="I8" s="37"/>
      <c r="J8" s="37"/>
    </row>
    <row r="9" ht="146.25" spans="1:10">
      <c r="A9" s="48" t="s">
        <v>227</v>
      </c>
      <c r="B9" s="22" t="s">
        <v>254</v>
      </c>
      <c r="C9" s="24"/>
      <c r="D9" s="24"/>
      <c r="E9" s="37"/>
      <c r="F9" s="37"/>
      <c r="G9" s="37"/>
      <c r="H9" s="37"/>
      <c r="I9" s="37"/>
      <c r="J9" s="37"/>
    </row>
    <row r="10" ht="20.25" customHeight="1" spans="1:10">
      <c r="A10" s="22"/>
      <c r="B10" s="22"/>
      <c r="C10" s="22" t="s">
        <v>255</v>
      </c>
      <c r="D10" s="49" t="s">
        <v>256</v>
      </c>
      <c r="E10" s="50" t="s">
        <v>257</v>
      </c>
      <c r="F10" s="38" t="s">
        <v>258</v>
      </c>
      <c r="G10" s="24" t="s">
        <v>259</v>
      </c>
      <c r="H10" s="38" t="s">
        <v>260</v>
      </c>
      <c r="I10" s="38" t="s">
        <v>261</v>
      </c>
      <c r="J10" s="50" t="s">
        <v>262</v>
      </c>
    </row>
    <row r="11" ht="33.75" spans="1:10">
      <c r="A11" s="22"/>
      <c r="B11" s="22"/>
      <c r="C11" s="22" t="s">
        <v>255</v>
      </c>
      <c r="D11" s="49" t="s">
        <v>256</v>
      </c>
      <c r="E11" s="50" t="s">
        <v>263</v>
      </c>
      <c r="F11" s="38" t="s">
        <v>264</v>
      </c>
      <c r="G11" s="24" t="s">
        <v>265</v>
      </c>
      <c r="H11" s="38" t="s">
        <v>260</v>
      </c>
      <c r="I11" s="38" t="s">
        <v>261</v>
      </c>
      <c r="J11" s="50" t="s">
        <v>266</v>
      </c>
    </row>
    <row r="12" ht="20.25" customHeight="1" spans="1:10">
      <c r="A12" s="22"/>
      <c r="B12" s="22"/>
      <c r="C12" s="22" t="s">
        <v>255</v>
      </c>
      <c r="D12" s="49" t="s">
        <v>256</v>
      </c>
      <c r="E12" s="50" t="s">
        <v>267</v>
      </c>
      <c r="F12" s="38" t="s">
        <v>258</v>
      </c>
      <c r="G12" s="24" t="s">
        <v>268</v>
      </c>
      <c r="H12" s="38" t="s">
        <v>260</v>
      </c>
      <c r="I12" s="38" t="s">
        <v>261</v>
      </c>
      <c r="J12" s="50" t="s">
        <v>269</v>
      </c>
    </row>
    <row r="13" ht="22.5" spans="1:10">
      <c r="A13" s="22"/>
      <c r="B13" s="22"/>
      <c r="C13" s="22" t="s">
        <v>255</v>
      </c>
      <c r="D13" s="49" t="s">
        <v>256</v>
      </c>
      <c r="E13" s="50" t="s">
        <v>270</v>
      </c>
      <c r="F13" s="38" t="s">
        <v>258</v>
      </c>
      <c r="G13" s="24" t="s">
        <v>259</v>
      </c>
      <c r="H13" s="38" t="s">
        <v>260</v>
      </c>
      <c r="I13" s="38" t="s">
        <v>261</v>
      </c>
      <c r="J13" s="50" t="s">
        <v>271</v>
      </c>
    </row>
    <row r="14" ht="20.25" customHeight="1" spans="1:10">
      <c r="A14" s="22"/>
      <c r="B14" s="22"/>
      <c r="C14" s="22" t="s">
        <v>255</v>
      </c>
      <c r="D14" s="49" t="s">
        <v>256</v>
      </c>
      <c r="E14" s="50" t="s">
        <v>272</v>
      </c>
      <c r="F14" s="38" t="s">
        <v>258</v>
      </c>
      <c r="G14" s="24" t="s">
        <v>273</v>
      </c>
      <c r="H14" s="38" t="s">
        <v>260</v>
      </c>
      <c r="I14" s="38" t="s">
        <v>261</v>
      </c>
      <c r="J14" s="50" t="s">
        <v>274</v>
      </c>
    </row>
    <row r="15" ht="20.25" customHeight="1" spans="1:10">
      <c r="A15" s="22"/>
      <c r="B15" s="22"/>
      <c r="C15" s="22" t="s">
        <v>255</v>
      </c>
      <c r="D15" s="49" t="s">
        <v>275</v>
      </c>
      <c r="E15" s="50" t="s">
        <v>276</v>
      </c>
      <c r="F15" s="38" t="s">
        <v>264</v>
      </c>
      <c r="G15" s="24" t="s">
        <v>277</v>
      </c>
      <c r="H15" s="38" t="s">
        <v>278</v>
      </c>
      <c r="I15" s="38" t="s">
        <v>261</v>
      </c>
      <c r="J15" s="50" t="s">
        <v>279</v>
      </c>
    </row>
    <row r="16" ht="20.25" customHeight="1" spans="1:10">
      <c r="A16" s="22"/>
      <c r="B16" s="22"/>
      <c r="C16" s="22" t="s">
        <v>255</v>
      </c>
      <c r="D16" s="49" t="s">
        <v>280</v>
      </c>
      <c r="E16" s="50" t="s">
        <v>281</v>
      </c>
      <c r="F16" s="38" t="s">
        <v>264</v>
      </c>
      <c r="G16" s="24" t="s">
        <v>277</v>
      </c>
      <c r="H16" s="38" t="s">
        <v>278</v>
      </c>
      <c r="I16" s="38" t="s">
        <v>261</v>
      </c>
      <c r="J16" s="50" t="s">
        <v>282</v>
      </c>
    </row>
    <row r="17" ht="20.25" customHeight="1" spans="1:10">
      <c r="A17" s="22"/>
      <c r="B17" s="22"/>
      <c r="C17" s="22" t="s">
        <v>283</v>
      </c>
      <c r="D17" s="49" t="s">
        <v>284</v>
      </c>
      <c r="E17" s="50" t="s">
        <v>285</v>
      </c>
      <c r="F17" s="38" t="s">
        <v>264</v>
      </c>
      <c r="G17" s="24" t="s">
        <v>286</v>
      </c>
      <c r="H17" s="38" t="s">
        <v>287</v>
      </c>
      <c r="I17" s="38" t="s">
        <v>261</v>
      </c>
      <c r="J17" s="50" t="s">
        <v>288</v>
      </c>
    </row>
    <row r="18" ht="20.25" customHeight="1" spans="1:10">
      <c r="A18" s="22"/>
      <c r="B18" s="22"/>
      <c r="C18" s="22" t="s">
        <v>289</v>
      </c>
      <c r="D18" s="49" t="s">
        <v>290</v>
      </c>
      <c r="E18" s="50" t="s">
        <v>291</v>
      </c>
      <c r="F18" s="38" t="s">
        <v>258</v>
      </c>
      <c r="G18" s="24" t="s">
        <v>292</v>
      </c>
      <c r="H18" s="38" t="s">
        <v>278</v>
      </c>
      <c r="I18" s="38" t="s">
        <v>261</v>
      </c>
      <c r="J18" s="50" t="s">
        <v>293</v>
      </c>
    </row>
    <row r="19" ht="22.5" spans="1:10">
      <c r="A19" s="48" t="s">
        <v>237</v>
      </c>
      <c r="B19" s="22" t="s">
        <v>294</v>
      </c>
      <c r="C19" s="22"/>
      <c r="D19" s="22"/>
      <c r="E19" s="22"/>
      <c r="F19" s="22"/>
      <c r="G19" s="22"/>
      <c r="H19" s="22"/>
      <c r="I19" s="22"/>
      <c r="J19" s="22"/>
    </row>
    <row r="20" ht="33.75" spans="1:10">
      <c r="A20" s="22"/>
      <c r="B20" s="22"/>
      <c r="C20" s="22" t="s">
        <v>255</v>
      </c>
      <c r="D20" s="49" t="s">
        <v>256</v>
      </c>
      <c r="E20" s="50" t="s">
        <v>295</v>
      </c>
      <c r="F20" s="38" t="s">
        <v>264</v>
      </c>
      <c r="G20" s="24" t="s">
        <v>48</v>
      </c>
      <c r="H20" s="38" t="s">
        <v>296</v>
      </c>
      <c r="I20" s="38" t="s">
        <v>261</v>
      </c>
      <c r="J20" s="50" t="s">
        <v>297</v>
      </c>
    </row>
    <row r="21" ht="20.25" customHeight="1" spans="1:10">
      <c r="A21" s="22"/>
      <c r="B21" s="22"/>
      <c r="C21" s="22" t="s">
        <v>255</v>
      </c>
      <c r="D21" s="49" t="s">
        <v>280</v>
      </c>
      <c r="E21" s="50" t="s">
        <v>298</v>
      </c>
      <c r="F21" s="38" t="s">
        <v>264</v>
      </c>
      <c r="G21" s="24" t="s">
        <v>277</v>
      </c>
      <c r="H21" s="38" t="s">
        <v>278</v>
      </c>
      <c r="I21" s="38" t="s">
        <v>261</v>
      </c>
      <c r="J21" s="50" t="s">
        <v>299</v>
      </c>
    </row>
    <row r="22" ht="20.25" customHeight="1" spans="1:10">
      <c r="A22" s="22"/>
      <c r="B22" s="22"/>
      <c r="C22" s="22" t="s">
        <v>283</v>
      </c>
      <c r="D22" s="49" t="s">
        <v>284</v>
      </c>
      <c r="E22" s="50" t="s">
        <v>300</v>
      </c>
      <c r="F22" s="38" t="s">
        <v>264</v>
      </c>
      <c r="G22" s="24" t="s">
        <v>301</v>
      </c>
      <c r="H22" s="38"/>
      <c r="I22" s="38" t="s">
        <v>302</v>
      </c>
      <c r="J22" s="50" t="s">
        <v>303</v>
      </c>
    </row>
    <row r="23" ht="22.5" spans="1:10">
      <c r="A23" s="22"/>
      <c r="B23" s="22"/>
      <c r="C23" s="22" t="s">
        <v>289</v>
      </c>
      <c r="D23" s="49" t="s">
        <v>290</v>
      </c>
      <c r="E23" s="50" t="s">
        <v>304</v>
      </c>
      <c r="F23" s="38" t="s">
        <v>258</v>
      </c>
      <c r="G23" s="24" t="s">
        <v>292</v>
      </c>
      <c r="H23" s="38" t="s">
        <v>278</v>
      </c>
      <c r="I23" s="38" t="s">
        <v>261</v>
      </c>
      <c r="J23" s="50" t="s">
        <v>305</v>
      </c>
    </row>
    <row r="24" ht="22.5" spans="1:10">
      <c r="A24" s="22"/>
      <c r="B24" s="22"/>
      <c r="C24" s="22" t="s">
        <v>289</v>
      </c>
      <c r="D24" s="49" t="s">
        <v>290</v>
      </c>
      <c r="E24" s="50" t="s">
        <v>306</v>
      </c>
      <c r="F24" s="38" t="s">
        <v>258</v>
      </c>
      <c r="G24" s="24" t="s">
        <v>292</v>
      </c>
      <c r="H24" s="38" t="s">
        <v>278</v>
      </c>
      <c r="I24" s="38" t="s">
        <v>261</v>
      </c>
      <c r="J24" s="50" t="s">
        <v>307</v>
      </c>
    </row>
    <row r="25" ht="146.25" spans="1:10">
      <c r="A25" s="48" t="s">
        <v>222</v>
      </c>
      <c r="B25" s="22" t="s">
        <v>308</v>
      </c>
      <c r="C25" s="22"/>
      <c r="D25" s="22"/>
      <c r="E25" s="22"/>
      <c r="F25" s="22"/>
      <c r="G25" s="22"/>
      <c r="H25" s="22"/>
      <c r="I25" s="22"/>
      <c r="J25" s="22"/>
    </row>
    <row r="26" ht="20.25" customHeight="1" spans="1:10">
      <c r="A26" s="22"/>
      <c r="B26" s="22"/>
      <c r="C26" s="22" t="s">
        <v>255</v>
      </c>
      <c r="D26" s="49" t="s">
        <v>256</v>
      </c>
      <c r="E26" s="50" t="s">
        <v>309</v>
      </c>
      <c r="F26" s="38" t="s">
        <v>258</v>
      </c>
      <c r="G26" s="24" t="s">
        <v>310</v>
      </c>
      <c r="H26" s="38" t="s">
        <v>296</v>
      </c>
      <c r="I26" s="38" t="s">
        <v>261</v>
      </c>
      <c r="J26" s="50" t="s">
        <v>311</v>
      </c>
    </row>
    <row r="27" ht="20.25" customHeight="1" spans="1:10">
      <c r="A27" s="22"/>
      <c r="B27" s="22"/>
      <c r="C27" s="22" t="s">
        <v>255</v>
      </c>
      <c r="D27" s="49" t="s">
        <v>275</v>
      </c>
      <c r="E27" s="50" t="s">
        <v>312</v>
      </c>
      <c r="F27" s="38" t="s">
        <v>258</v>
      </c>
      <c r="G27" s="24" t="s">
        <v>292</v>
      </c>
      <c r="H27" s="38" t="s">
        <v>278</v>
      </c>
      <c r="I27" s="38" t="s">
        <v>261</v>
      </c>
      <c r="J27" s="50" t="s">
        <v>313</v>
      </c>
    </row>
    <row r="28" ht="20.25" customHeight="1" spans="1:10">
      <c r="A28" s="22"/>
      <c r="B28" s="22"/>
      <c r="C28" s="22" t="s">
        <v>255</v>
      </c>
      <c r="D28" s="49" t="s">
        <v>275</v>
      </c>
      <c r="E28" s="50" t="s">
        <v>314</v>
      </c>
      <c r="F28" s="38" t="s">
        <v>264</v>
      </c>
      <c r="G28" s="24" t="s">
        <v>277</v>
      </c>
      <c r="H28" s="38" t="s">
        <v>278</v>
      </c>
      <c r="I28" s="38" t="s">
        <v>261</v>
      </c>
      <c r="J28" s="50" t="s">
        <v>315</v>
      </c>
    </row>
    <row r="29" ht="20.25" customHeight="1" spans="1:10">
      <c r="A29" s="22"/>
      <c r="B29" s="22"/>
      <c r="C29" s="22" t="s">
        <v>255</v>
      </c>
      <c r="D29" s="49" t="s">
        <v>275</v>
      </c>
      <c r="E29" s="50" t="s">
        <v>316</v>
      </c>
      <c r="F29" s="38" t="s">
        <v>264</v>
      </c>
      <c r="G29" s="24" t="s">
        <v>277</v>
      </c>
      <c r="H29" s="38" t="s">
        <v>278</v>
      </c>
      <c r="I29" s="38" t="s">
        <v>261</v>
      </c>
      <c r="J29" s="50" t="s">
        <v>317</v>
      </c>
    </row>
    <row r="30" ht="22.5" spans="1:10">
      <c r="A30" s="22"/>
      <c r="B30" s="22"/>
      <c r="C30" s="22" t="s">
        <v>255</v>
      </c>
      <c r="D30" s="49" t="s">
        <v>280</v>
      </c>
      <c r="E30" s="50" t="s">
        <v>318</v>
      </c>
      <c r="F30" s="38" t="s">
        <v>319</v>
      </c>
      <c r="G30" s="24" t="s">
        <v>320</v>
      </c>
      <c r="H30" s="38" t="s">
        <v>321</v>
      </c>
      <c r="I30" s="38" t="s">
        <v>261</v>
      </c>
      <c r="J30" s="50" t="s">
        <v>322</v>
      </c>
    </row>
    <row r="31" ht="20.25" customHeight="1" spans="1:10">
      <c r="A31" s="22"/>
      <c r="B31" s="22"/>
      <c r="C31" s="22" t="s">
        <v>283</v>
      </c>
      <c r="D31" s="49" t="s">
        <v>284</v>
      </c>
      <c r="E31" s="50" t="s">
        <v>323</v>
      </c>
      <c r="F31" s="38" t="s">
        <v>258</v>
      </c>
      <c r="G31" s="24" t="s">
        <v>292</v>
      </c>
      <c r="H31" s="38" t="s">
        <v>278</v>
      </c>
      <c r="I31" s="38" t="s">
        <v>261</v>
      </c>
      <c r="J31" s="50" t="s">
        <v>324</v>
      </c>
    </row>
    <row r="32" ht="20.25" customHeight="1" spans="1:10">
      <c r="A32" s="22"/>
      <c r="B32" s="22"/>
      <c r="C32" s="22" t="s">
        <v>289</v>
      </c>
      <c r="D32" s="49" t="s">
        <v>290</v>
      </c>
      <c r="E32" s="50" t="s">
        <v>325</v>
      </c>
      <c r="F32" s="38" t="s">
        <v>258</v>
      </c>
      <c r="G32" s="24" t="s">
        <v>292</v>
      </c>
      <c r="H32" s="38" t="s">
        <v>278</v>
      </c>
      <c r="I32" s="38" t="s">
        <v>261</v>
      </c>
      <c r="J32" s="50" t="s">
        <v>326</v>
      </c>
    </row>
    <row r="33" ht="101.25" spans="1:10">
      <c r="A33" s="48" t="s">
        <v>231</v>
      </c>
      <c r="B33" s="22" t="s">
        <v>327</v>
      </c>
      <c r="C33" s="22"/>
      <c r="D33" s="22"/>
      <c r="E33" s="22"/>
      <c r="F33" s="22"/>
      <c r="G33" s="22"/>
      <c r="H33" s="22"/>
      <c r="I33" s="22"/>
      <c r="J33" s="22"/>
    </row>
    <row r="34" ht="20.25" customHeight="1" spans="1:10">
      <c r="A34" s="22"/>
      <c r="B34" s="22"/>
      <c r="C34" s="22" t="s">
        <v>255</v>
      </c>
      <c r="D34" s="49" t="s">
        <v>256</v>
      </c>
      <c r="E34" s="50" t="s">
        <v>328</v>
      </c>
      <c r="F34" s="38" t="s">
        <v>264</v>
      </c>
      <c r="G34" s="24" t="s">
        <v>47</v>
      </c>
      <c r="H34" s="38" t="s">
        <v>329</v>
      </c>
      <c r="I34" s="38" t="s">
        <v>261</v>
      </c>
      <c r="J34" s="50" t="s">
        <v>330</v>
      </c>
    </row>
    <row r="35" ht="20.25" customHeight="1" spans="1:10">
      <c r="A35" s="22"/>
      <c r="B35" s="22"/>
      <c r="C35" s="22" t="s">
        <v>255</v>
      </c>
      <c r="D35" s="49" t="s">
        <v>256</v>
      </c>
      <c r="E35" s="50" t="s">
        <v>331</v>
      </c>
      <c r="F35" s="38" t="s">
        <v>264</v>
      </c>
      <c r="G35" s="24" t="s">
        <v>49</v>
      </c>
      <c r="H35" s="38" t="s">
        <v>329</v>
      </c>
      <c r="I35" s="38" t="s">
        <v>261</v>
      </c>
      <c r="J35" s="50" t="s">
        <v>332</v>
      </c>
    </row>
    <row r="36" ht="20.25" customHeight="1" spans="1:10">
      <c r="A36" s="22"/>
      <c r="B36" s="22"/>
      <c r="C36" s="22" t="s">
        <v>255</v>
      </c>
      <c r="D36" s="49" t="s">
        <v>256</v>
      </c>
      <c r="E36" s="50" t="s">
        <v>333</v>
      </c>
      <c r="F36" s="38" t="s">
        <v>264</v>
      </c>
      <c r="G36" s="24" t="s">
        <v>334</v>
      </c>
      <c r="H36" s="38" t="s">
        <v>296</v>
      </c>
      <c r="I36" s="38" t="s">
        <v>261</v>
      </c>
      <c r="J36" s="50" t="s">
        <v>335</v>
      </c>
    </row>
    <row r="37" ht="20.25" customHeight="1" spans="1:10">
      <c r="A37" s="22"/>
      <c r="B37" s="22"/>
      <c r="C37" s="22" t="s">
        <v>255</v>
      </c>
      <c r="D37" s="49" t="s">
        <v>256</v>
      </c>
      <c r="E37" s="50" t="s">
        <v>336</v>
      </c>
      <c r="F37" s="38" t="s">
        <v>264</v>
      </c>
      <c r="G37" s="24" t="s">
        <v>337</v>
      </c>
      <c r="H37" s="38" t="s">
        <v>296</v>
      </c>
      <c r="I37" s="38" t="s">
        <v>261</v>
      </c>
      <c r="J37" s="50" t="s">
        <v>338</v>
      </c>
    </row>
    <row r="38" ht="20.25" customHeight="1" spans="1:10">
      <c r="A38" s="22"/>
      <c r="B38" s="22"/>
      <c r="C38" s="22" t="s">
        <v>255</v>
      </c>
      <c r="D38" s="49" t="s">
        <v>275</v>
      </c>
      <c r="E38" s="50" t="s">
        <v>339</v>
      </c>
      <c r="F38" s="38" t="s">
        <v>340</v>
      </c>
      <c r="G38" s="24" t="s">
        <v>50</v>
      </c>
      <c r="H38" s="38" t="s">
        <v>341</v>
      </c>
      <c r="I38" s="38" t="s">
        <v>261</v>
      </c>
      <c r="J38" s="50" t="s">
        <v>342</v>
      </c>
    </row>
    <row r="39" ht="22.5" spans="1:10">
      <c r="A39" s="22"/>
      <c r="B39" s="22"/>
      <c r="C39" s="22" t="s">
        <v>255</v>
      </c>
      <c r="D39" s="49" t="s">
        <v>280</v>
      </c>
      <c r="E39" s="50" t="s">
        <v>343</v>
      </c>
      <c r="F39" s="38" t="s">
        <v>319</v>
      </c>
      <c r="G39" s="24" t="s">
        <v>344</v>
      </c>
      <c r="H39" s="38" t="s">
        <v>321</v>
      </c>
      <c r="I39" s="38" t="s">
        <v>261</v>
      </c>
      <c r="J39" s="50" t="s">
        <v>345</v>
      </c>
    </row>
    <row r="40" ht="22.5" spans="1:10">
      <c r="A40" s="22"/>
      <c r="B40" s="22"/>
      <c r="C40" s="22" t="s">
        <v>255</v>
      </c>
      <c r="D40" s="49" t="s">
        <v>280</v>
      </c>
      <c r="E40" s="50" t="s">
        <v>346</v>
      </c>
      <c r="F40" s="38" t="s">
        <v>319</v>
      </c>
      <c r="G40" s="24" t="s">
        <v>347</v>
      </c>
      <c r="H40" s="38" t="s">
        <v>321</v>
      </c>
      <c r="I40" s="38" t="s">
        <v>261</v>
      </c>
      <c r="J40" s="50" t="s">
        <v>348</v>
      </c>
    </row>
    <row r="41" ht="22.5" spans="1:10">
      <c r="A41" s="22"/>
      <c r="B41" s="22"/>
      <c r="C41" s="22" t="s">
        <v>255</v>
      </c>
      <c r="D41" s="49" t="s">
        <v>280</v>
      </c>
      <c r="E41" s="50" t="s">
        <v>349</v>
      </c>
      <c r="F41" s="38" t="s">
        <v>319</v>
      </c>
      <c r="G41" s="24" t="s">
        <v>350</v>
      </c>
      <c r="H41" s="38" t="s">
        <v>321</v>
      </c>
      <c r="I41" s="38" t="s">
        <v>261</v>
      </c>
      <c r="J41" s="50" t="s">
        <v>351</v>
      </c>
    </row>
    <row r="42" ht="22.5" spans="1:10">
      <c r="A42" s="22"/>
      <c r="B42" s="22"/>
      <c r="C42" s="22" t="s">
        <v>255</v>
      </c>
      <c r="D42" s="49" t="s">
        <v>280</v>
      </c>
      <c r="E42" s="50" t="s">
        <v>352</v>
      </c>
      <c r="F42" s="38" t="s">
        <v>319</v>
      </c>
      <c r="G42" s="24" t="s">
        <v>353</v>
      </c>
      <c r="H42" s="38" t="s">
        <v>321</v>
      </c>
      <c r="I42" s="38" t="s">
        <v>261</v>
      </c>
      <c r="J42" s="50" t="s">
        <v>354</v>
      </c>
    </row>
    <row r="43" ht="20.25" customHeight="1" spans="1:10">
      <c r="A43" s="22"/>
      <c r="B43" s="22"/>
      <c r="C43" s="22" t="s">
        <v>255</v>
      </c>
      <c r="D43" s="49" t="s">
        <v>280</v>
      </c>
      <c r="E43" s="50" t="s">
        <v>355</v>
      </c>
      <c r="F43" s="38" t="s">
        <v>264</v>
      </c>
      <c r="G43" s="24" t="s">
        <v>356</v>
      </c>
      <c r="H43" s="38"/>
      <c r="I43" s="38" t="s">
        <v>302</v>
      </c>
      <c r="J43" s="50" t="s">
        <v>357</v>
      </c>
    </row>
    <row r="44" ht="20.25" customHeight="1" spans="1:10">
      <c r="A44" s="22"/>
      <c r="B44" s="22"/>
      <c r="C44" s="22" t="s">
        <v>283</v>
      </c>
      <c r="D44" s="49" t="s">
        <v>358</v>
      </c>
      <c r="E44" s="50" t="s">
        <v>359</v>
      </c>
      <c r="F44" s="38" t="s">
        <v>258</v>
      </c>
      <c r="G44" s="24" t="s">
        <v>360</v>
      </c>
      <c r="H44" s="38" t="s">
        <v>361</v>
      </c>
      <c r="I44" s="38" t="s">
        <v>261</v>
      </c>
      <c r="J44" s="50" t="s">
        <v>359</v>
      </c>
    </row>
    <row r="45" ht="22.5" spans="1:10">
      <c r="A45" s="22"/>
      <c r="B45" s="22"/>
      <c r="C45" s="22" t="s">
        <v>289</v>
      </c>
      <c r="D45" s="49" t="s">
        <v>290</v>
      </c>
      <c r="E45" s="50" t="s">
        <v>362</v>
      </c>
      <c r="F45" s="38" t="s">
        <v>258</v>
      </c>
      <c r="G45" s="24" t="s">
        <v>292</v>
      </c>
      <c r="H45" s="38" t="s">
        <v>278</v>
      </c>
      <c r="I45" s="38" t="s">
        <v>261</v>
      </c>
      <c r="J45" s="50" t="s">
        <v>363</v>
      </c>
    </row>
    <row r="46" ht="157.5" spans="1:10">
      <c r="A46" s="48" t="s">
        <v>233</v>
      </c>
      <c r="B46" s="22" t="s">
        <v>364</v>
      </c>
      <c r="C46" s="22"/>
      <c r="D46" s="22"/>
      <c r="E46" s="22"/>
      <c r="F46" s="22"/>
      <c r="G46" s="22"/>
      <c r="H46" s="22"/>
      <c r="I46" s="22"/>
      <c r="J46" s="22"/>
    </row>
    <row r="47" ht="20.25" customHeight="1" spans="1:10">
      <c r="A47" s="22"/>
      <c r="B47" s="22"/>
      <c r="C47" s="22" t="s">
        <v>255</v>
      </c>
      <c r="D47" s="49" t="s">
        <v>256</v>
      </c>
      <c r="E47" s="50" t="s">
        <v>365</v>
      </c>
      <c r="F47" s="38" t="s">
        <v>258</v>
      </c>
      <c r="G47" s="24" t="s">
        <v>277</v>
      </c>
      <c r="H47" s="38" t="s">
        <v>366</v>
      </c>
      <c r="I47" s="38" t="s">
        <v>261</v>
      </c>
      <c r="J47" s="50" t="s">
        <v>367</v>
      </c>
    </row>
    <row r="48" ht="20.25" customHeight="1" spans="1:10">
      <c r="A48" s="22"/>
      <c r="B48" s="22"/>
      <c r="C48" s="22" t="s">
        <v>255</v>
      </c>
      <c r="D48" s="49" t="s">
        <v>256</v>
      </c>
      <c r="E48" s="50" t="s">
        <v>368</v>
      </c>
      <c r="F48" s="38" t="s">
        <v>258</v>
      </c>
      <c r="G48" s="24" t="s">
        <v>268</v>
      </c>
      <c r="H48" s="38" t="s">
        <v>369</v>
      </c>
      <c r="I48" s="38" t="s">
        <v>261</v>
      </c>
      <c r="J48" s="50" t="s">
        <v>370</v>
      </c>
    </row>
    <row r="49" ht="20.25" customHeight="1" spans="1:10">
      <c r="A49" s="22"/>
      <c r="B49" s="22"/>
      <c r="C49" s="22" t="s">
        <v>255</v>
      </c>
      <c r="D49" s="49" t="s">
        <v>275</v>
      </c>
      <c r="E49" s="50" t="s">
        <v>371</v>
      </c>
      <c r="F49" s="38" t="s">
        <v>264</v>
      </c>
      <c r="G49" s="24" t="s">
        <v>277</v>
      </c>
      <c r="H49" s="38" t="s">
        <v>278</v>
      </c>
      <c r="I49" s="38" t="s">
        <v>261</v>
      </c>
      <c r="J49" s="50" t="s">
        <v>372</v>
      </c>
    </row>
    <row r="50" ht="20.25" customHeight="1" spans="1:10">
      <c r="A50" s="22"/>
      <c r="B50" s="22"/>
      <c r="C50" s="22" t="s">
        <v>255</v>
      </c>
      <c r="D50" s="49" t="s">
        <v>280</v>
      </c>
      <c r="E50" s="50" t="s">
        <v>373</v>
      </c>
      <c r="F50" s="38" t="s">
        <v>264</v>
      </c>
      <c r="G50" s="24" t="s">
        <v>277</v>
      </c>
      <c r="H50" s="38" t="s">
        <v>278</v>
      </c>
      <c r="I50" s="38" t="s">
        <v>261</v>
      </c>
      <c r="J50" s="50" t="s">
        <v>374</v>
      </c>
    </row>
    <row r="51" ht="20.25" customHeight="1" spans="1:10">
      <c r="A51" s="22"/>
      <c r="B51" s="22"/>
      <c r="C51" s="22" t="s">
        <v>283</v>
      </c>
      <c r="D51" s="49" t="s">
        <v>358</v>
      </c>
      <c r="E51" s="50" t="s">
        <v>375</v>
      </c>
      <c r="F51" s="38" t="s">
        <v>258</v>
      </c>
      <c r="G51" s="24" t="s">
        <v>46</v>
      </c>
      <c r="H51" s="38" t="s">
        <v>361</v>
      </c>
      <c r="I51" s="38" t="s">
        <v>261</v>
      </c>
      <c r="J51" s="50" t="s">
        <v>376</v>
      </c>
    </row>
    <row r="52" ht="20.25" customHeight="1" spans="1:10">
      <c r="A52" s="22"/>
      <c r="B52" s="22"/>
      <c r="C52" s="22" t="s">
        <v>289</v>
      </c>
      <c r="D52" s="49" t="s">
        <v>290</v>
      </c>
      <c r="E52" s="50" t="s">
        <v>377</v>
      </c>
      <c r="F52" s="38" t="s">
        <v>258</v>
      </c>
      <c r="G52" s="24" t="s">
        <v>277</v>
      </c>
      <c r="H52" s="38" t="s">
        <v>278</v>
      </c>
      <c r="I52" s="38" t="s">
        <v>261</v>
      </c>
      <c r="J52" s="50" t="s">
        <v>378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4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6" t="s">
        <v>379</v>
      </c>
    </row>
    <row r="3" ht="37.5" customHeight="1" spans="1:6">
      <c r="A3" s="3" t="s">
        <v>380</v>
      </c>
      <c r="B3" s="3"/>
      <c r="C3" s="3"/>
      <c r="D3" s="3"/>
      <c r="E3" s="3"/>
      <c r="F3" s="3"/>
    </row>
    <row r="4" ht="18.75" customHeight="1" spans="1:6">
      <c r="A4" s="41" t="str">
        <f>"单位名称："&amp;"华宁县统计局"</f>
        <v>单位名称：华宁县统计局</v>
      </c>
      <c r="B4" s="41"/>
      <c r="C4" s="41"/>
      <c r="D4" s="42"/>
      <c r="E4" s="42"/>
      <c r="F4" s="47" t="s">
        <v>29</v>
      </c>
    </row>
    <row r="5" ht="18.75" customHeight="1" spans="1:6">
      <c r="A5" s="13" t="s">
        <v>139</v>
      </c>
      <c r="B5" s="13" t="s">
        <v>59</v>
      </c>
      <c r="C5" s="13" t="s">
        <v>60</v>
      </c>
      <c r="D5" s="43" t="s">
        <v>381</v>
      </c>
      <c r="E5" s="43"/>
      <c r="F5" s="43"/>
    </row>
    <row r="6" ht="18.75" customHeight="1" spans="1:6">
      <c r="A6" s="13" t="s">
        <v>59</v>
      </c>
      <c r="B6" s="13" t="s">
        <v>59</v>
      </c>
      <c r="C6" s="13" t="s">
        <v>60</v>
      </c>
      <c r="D6" s="43" t="s">
        <v>34</v>
      </c>
      <c r="E6" s="43" t="s">
        <v>63</v>
      </c>
      <c r="F6" s="43" t="s">
        <v>64</v>
      </c>
    </row>
    <row r="7" ht="18.75" customHeight="1" spans="1:6">
      <c r="A7" s="14" t="s">
        <v>46</v>
      </c>
      <c r="B7" s="14"/>
      <c r="C7" s="14" t="s">
        <v>47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8"/>
      <c r="E8" s="18"/>
      <c r="F8" s="18"/>
    </row>
    <row r="9" ht="20.25" customHeight="1" spans="1:6">
      <c r="A9" s="44" t="s">
        <v>111</v>
      </c>
      <c r="B9" s="44"/>
      <c r="C9" s="44"/>
      <c r="D9" s="45"/>
      <c r="E9" s="45"/>
      <c r="F9" s="45"/>
    </row>
    <row r="10" customHeight="1" spans="1:1">
      <c r="A10" t="s">
        <v>382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scale="8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customHeight="1" spans="1:17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3" t="s">
        <v>383</v>
      </c>
    </row>
    <row r="3" ht="45" customHeight="1" spans="1:17">
      <c r="A3" s="30" t="s">
        <v>384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9"/>
      <c r="O3" s="39"/>
      <c r="P3" s="39"/>
      <c r="Q3" s="39"/>
    </row>
    <row r="4" ht="20.25" customHeight="1" spans="1:17">
      <c r="A4" s="19" t="str">
        <f>"单位名称："&amp;"华宁县统计局"</f>
        <v>单位名称：华宁县统计局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3" t="s">
        <v>29</v>
      </c>
    </row>
    <row r="5" ht="20.25" customHeight="1" spans="1:17">
      <c r="A5" s="21" t="s">
        <v>385</v>
      </c>
      <c r="B5" s="21" t="s">
        <v>386</v>
      </c>
      <c r="C5" s="21" t="s">
        <v>387</v>
      </c>
      <c r="D5" s="21" t="s">
        <v>388</v>
      </c>
      <c r="E5" s="21" t="s">
        <v>389</v>
      </c>
      <c r="F5" s="21" t="s">
        <v>390</v>
      </c>
      <c r="G5" s="21" t="s">
        <v>146</v>
      </c>
      <c r="H5" s="21"/>
      <c r="I5" s="21"/>
      <c r="J5" s="21"/>
      <c r="K5" s="21"/>
      <c r="L5" s="21"/>
      <c r="M5" s="21"/>
      <c r="N5" s="21"/>
      <c r="O5" s="21"/>
      <c r="P5" s="21"/>
      <c r="Q5" s="21"/>
    </row>
    <row r="6" ht="20.25" customHeight="1" spans="1:17">
      <c r="A6" s="21" t="s">
        <v>391</v>
      </c>
      <c r="B6" s="21" t="s">
        <v>386</v>
      </c>
      <c r="C6" s="21" t="s">
        <v>387</v>
      </c>
      <c r="D6" s="21" t="s">
        <v>388</v>
      </c>
      <c r="E6" s="21" t="s">
        <v>389</v>
      </c>
      <c r="F6" s="21" t="s">
        <v>390</v>
      </c>
      <c r="G6" s="21" t="s">
        <v>32</v>
      </c>
      <c r="H6" s="21" t="s">
        <v>35</v>
      </c>
      <c r="I6" s="21" t="s">
        <v>392</v>
      </c>
      <c r="J6" s="21" t="s">
        <v>393</v>
      </c>
      <c r="K6" s="21" t="s">
        <v>38</v>
      </c>
      <c r="L6" s="21" t="s">
        <v>394</v>
      </c>
      <c r="M6" s="21" t="s">
        <v>62</v>
      </c>
      <c r="N6" s="21"/>
      <c r="O6" s="21"/>
      <c r="P6" s="21"/>
      <c r="Q6" s="21"/>
    </row>
    <row r="7" ht="32.4" customHeight="1" spans="1:17">
      <c r="A7" s="21"/>
      <c r="B7" s="21"/>
      <c r="C7" s="21"/>
      <c r="D7" s="21"/>
      <c r="E7" s="21"/>
      <c r="F7" s="21"/>
      <c r="G7" s="21"/>
      <c r="H7" s="21" t="s">
        <v>34</v>
      </c>
      <c r="I7" s="21"/>
      <c r="J7" s="21"/>
      <c r="K7" s="21"/>
      <c r="L7" s="21" t="s">
        <v>34</v>
      </c>
      <c r="M7" s="21" t="s">
        <v>41</v>
      </c>
      <c r="N7" s="21" t="s">
        <v>42</v>
      </c>
      <c r="O7" s="40" t="s">
        <v>43</v>
      </c>
      <c r="P7" s="40" t="s">
        <v>44</v>
      </c>
      <c r="Q7" s="40" t="s">
        <v>45</v>
      </c>
    </row>
    <row r="8" ht="20.25" customHeight="1" spans="1:17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</row>
    <row r="9" ht="20.25" customHeight="1" spans="1:17">
      <c r="A9" s="36" t="s">
        <v>195</v>
      </c>
      <c r="B9" s="22"/>
      <c r="C9" s="22"/>
      <c r="D9" s="37"/>
      <c r="E9" s="37"/>
      <c r="F9" s="37">
        <v>31400</v>
      </c>
      <c r="G9" s="37">
        <v>31400</v>
      </c>
      <c r="H9" s="37">
        <v>31400</v>
      </c>
      <c r="I9" s="37"/>
      <c r="J9" s="33"/>
      <c r="K9" s="33"/>
      <c r="L9" s="37"/>
      <c r="M9" s="37"/>
      <c r="N9" s="37"/>
      <c r="O9" s="37"/>
      <c r="P9" s="37"/>
      <c r="Q9" s="37"/>
    </row>
    <row r="10" ht="20.25" customHeight="1" spans="1:17">
      <c r="A10" s="22"/>
      <c r="B10" s="22" t="s">
        <v>395</v>
      </c>
      <c r="C10" s="22" t="str">
        <f>"A02020100"&amp;"  "&amp;"复印机"</f>
        <v>A02020100  复印机</v>
      </c>
      <c r="D10" s="38" t="s">
        <v>396</v>
      </c>
      <c r="E10" s="24">
        <v>1</v>
      </c>
      <c r="F10" s="37">
        <v>6000</v>
      </c>
      <c r="G10" s="37">
        <v>6000</v>
      </c>
      <c r="H10" s="33">
        <v>6000</v>
      </c>
      <c r="I10" s="33"/>
      <c r="J10" s="33"/>
      <c r="K10" s="33"/>
      <c r="L10" s="37"/>
      <c r="M10" s="37"/>
      <c r="N10" s="37"/>
      <c r="O10" s="37"/>
      <c r="P10" s="37"/>
      <c r="Q10" s="37"/>
    </row>
    <row r="11" ht="20.25" customHeight="1" spans="1:17">
      <c r="A11" s="22"/>
      <c r="B11" s="22" t="s">
        <v>397</v>
      </c>
      <c r="C11" s="22" t="str">
        <f>"A07070101"&amp;"  "&amp;"汽油"</f>
        <v>A07070101  汽油</v>
      </c>
      <c r="D11" s="38" t="s">
        <v>398</v>
      </c>
      <c r="E11" s="24">
        <v>1200</v>
      </c>
      <c r="F11" s="37">
        <v>8400</v>
      </c>
      <c r="G11" s="37">
        <v>8400</v>
      </c>
      <c r="H11" s="33">
        <v>8400</v>
      </c>
      <c r="I11" s="33"/>
      <c r="J11" s="33"/>
      <c r="K11" s="33"/>
      <c r="L11" s="37"/>
      <c r="M11" s="37"/>
      <c r="N11" s="37"/>
      <c r="O11" s="37"/>
      <c r="P11" s="37"/>
      <c r="Q11" s="37"/>
    </row>
    <row r="12" ht="20.25" customHeight="1" spans="1:17">
      <c r="A12" s="22"/>
      <c r="B12" s="22" t="s">
        <v>399</v>
      </c>
      <c r="C12" s="22" t="str">
        <f>"A02010105"&amp;"  "&amp;"台式计算机"</f>
        <v>A02010105  台式计算机</v>
      </c>
      <c r="D12" s="38" t="s">
        <v>396</v>
      </c>
      <c r="E12" s="24">
        <v>2</v>
      </c>
      <c r="F12" s="37">
        <v>12000</v>
      </c>
      <c r="G12" s="37">
        <v>12000</v>
      </c>
      <c r="H12" s="33">
        <v>12000</v>
      </c>
      <c r="I12" s="33"/>
      <c r="J12" s="33"/>
      <c r="K12" s="33"/>
      <c r="L12" s="37"/>
      <c r="M12" s="37"/>
      <c r="N12" s="37"/>
      <c r="O12" s="37"/>
      <c r="P12" s="37"/>
      <c r="Q12" s="37"/>
    </row>
    <row r="13" ht="20.25" customHeight="1" spans="1:17">
      <c r="A13" s="22"/>
      <c r="B13" s="22" t="s">
        <v>400</v>
      </c>
      <c r="C13" s="22" t="str">
        <f>"A05040101"&amp;"  "&amp;"复印纸"</f>
        <v>A05040101  复印纸</v>
      </c>
      <c r="D13" s="38" t="s">
        <v>401</v>
      </c>
      <c r="E13" s="24">
        <v>50</v>
      </c>
      <c r="F13" s="37">
        <v>5000</v>
      </c>
      <c r="G13" s="37">
        <v>5000</v>
      </c>
      <c r="H13" s="33">
        <v>5000</v>
      </c>
      <c r="I13" s="33"/>
      <c r="J13" s="33"/>
      <c r="K13" s="33"/>
      <c r="L13" s="37"/>
      <c r="M13" s="37"/>
      <c r="N13" s="37"/>
      <c r="O13" s="37"/>
      <c r="P13" s="37"/>
      <c r="Q13" s="37"/>
    </row>
    <row r="14" ht="20.25" customHeight="1" spans="1:17">
      <c r="A14" s="24" t="s">
        <v>32</v>
      </c>
      <c r="B14" s="24"/>
      <c r="C14" s="24"/>
      <c r="D14" s="38"/>
      <c r="E14" s="38"/>
      <c r="F14" s="37">
        <v>31400</v>
      </c>
      <c r="G14" s="37">
        <v>31400</v>
      </c>
      <c r="H14" s="37">
        <v>31400</v>
      </c>
      <c r="I14" s="37"/>
      <c r="J14" s="37"/>
      <c r="K14" s="37"/>
      <c r="L14" s="37"/>
      <c r="M14" s="37"/>
      <c r="N14" s="37"/>
      <c r="O14" s="37"/>
      <c r="P14" s="37"/>
      <c r="Q14" s="37"/>
    </row>
  </sheetData>
  <mergeCells count="17">
    <mergeCell ref="A2:M2"/>
    <mergeCell ref="A3:Q3"/>
    <mergeCell ref="A4:M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1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D8" sqref="D8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customHeight="1" spans="1:1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 t="s">
        <v>402</v>
      </c>
    </row>
    <row r="3" ht="45" customHeight="1" spans="1:14">
      <c r="A3" s="30" t="s">
        <v>403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0.25" customHeight="1" spans="1:14">
      <c r="A4" s="19" t="str">
        <f>"单位名称："&amp;"华宁县统计局"</f>
        <v>单位名称：华宁县统计局</v>
      </c>
      <c r="B4" s="19"/>
      <c r="C4" s="19"/>
      <c r="D4" s="19"/>
      <c r="E4" s="19"/>
      <c r="F4" s="19"/>
      <c r="G4" s="19"/>
      <c r="H4" s="19"/>
      <c r="I4" s="23"/>
      <c r="J4" s="23"/>
      <c r="K4" s="23"/>
      <c r="L4" s="23"/>
      <c r="M4" s="23"/>
      <c r="N4" s="23" t="s">
        <v>29</v>
      </c>
    </row>
    <row r="5" ht="27.15" customHeight="1" spans="1:14">
      <c r="A5" s="31" t="s">
        <v>385</v>
      </c>
      <c r="B5" s="31" t="s">
        <v>404</v>
      </c>
      <c r="C5" s="31" t="s">
        <v>405</v>
      </c>
      <c r="D5" s="31" t="s">
        <v>146</v>
      </c>
      <c r="E5" s="31"/>
      <c r="F5" s="31"/>
      <c r="G5" s="31"/>
      <c r="H5" s="31"/>
      <c r="I5" s="31"/>
      <c r="J5" s="31"/>
      <c r="K5" s="31"/>
      <c r="L5" s="31"/>
      <c r="M5" s="31"/>
      <c r="N5" s="31"/>
    </row>
    <row r="6" ht="23.4" customHeight="1" spans="1:14">
      <c r="A6" s="31" t="s">
        <v>391</v>
      </c>
      <c r="B6" s="31"/>
      <c r="C6" s="31" t="s">
        <v>406</v>
      </c>
      <c r="D6" s="31" t="s">
        <v>32</v>
      </c>
      <c r="E6" s="31" t="s">
        <v>35</v>
      </c>
      <c r="F6" s="31" t="s">
        <v>392</v>
      </c>
      <c r="G6" s="31" t="s">
        <v>393</v>
      </c>
      <c r="H6" s="31" t="s">
        <v>38</v>
      </c>
      <c r="I6" s="31" t="s">
        <v>394</v>
      </c>
      <c r="J6" s="31"/>
      <c r="K6" s="31"/>
      <c r="L6" s="31"/>
      <c r="M6" s="31"/>
      <c r="N6" s="31"/>
    </row>
    <row r="7" ht="28.65" customHeight="1" spans="1:14">
      <c r="A7" s="31"/>
      <c r="B7" s="31"/>
      <c r="C7" s="31"/>
      <c r="D7" s="31"/>
      <c r="E7" s="31" t="s">
        <v>34</v>
      </c>
      <c r="F7" s="31"/>
      <c r="G7" s="31"/>
      <c r="H7" s="31"/>
      <c r="I7" s="31" t="s">
        <v>34</v>
      </c>
      <c r="J7" s="31" t="s">
        <v>41</v>
      </c>
      <c r="K7" s="31" t="s">
        <v>42</v>
      </c>
      <c r="L7" s="34" t="s">
        <v>43</v>
      </c>
      <c r="M7" s="34" t="s">
        <v>44</v>
      </c>
      <c r="N7" s="34" t="s">
        <v>45</v>
      </c>
    </row>
    <row r="8" ht="20.25" customHeight="1" spans="1:14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</row>
    <row r="9" ht="20.25" customHeight="1" spans="1:14">
      <c r="A9" s="22"/>
      <c r="B9" s="22"/>
      <c r="C9" s="2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ht="20.25" customHeight="1" spans="1:14">
      <c r="A10" s="22"/>
      <c r="B10" s="22"/>
      <c r="C10" s="2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ht="20.25" customHeight="1" spans="1:14">
      <c r="A11" s="24" t="s">
        <v>32</v>
      </c>
      <c r="B11" s="24"/>
      <c r="C11" s="24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customHeight="1" spans="1:1">
      <c r="A12" t="s">
        <v>407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48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zoomScale="85" zoomScaleNormal="85" workbookViewId="0">
      <pane ySplit="1" topLeftCell="A2" activePane="bottomLeft" state="frozen"/>
      <selection/>
      <selection pane="bottomLeft" activeCell="H9" sqref="H9"/>
    </sheetView>
  </sheetViews>
  <sheetFormatPr defaultColWidth="8.85" defaultRowHeight="15" customHeight="1"/>
  <cols>
    <col min="1" max="1" width="37.1416666666667" customWidth="1"/>
    <col min="2" max="9" width="17.141666666666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24.15" customHeight="1" spans="1:9">
      <c r="A2" s="19"/>
      <c r="B2" s="19"/>
      <c r="C2" s="19"/>
      <c r="D2" s="19"/>
      <c r="E2" s="19"/>
      <c r="F2" s="19"/>
      <c r="G2" s="19"/>
      <c r="I2" s="23" t="s">
        <v>408</v>
      </c>
    </row>
    <row r="3" ht="45.15" customHeight="1" spans="1:9">
      <c r="A3" s="25" t="s">
        <v>409</v>
      </c>
      <c r="B3" s="25"/>
      <c r="C3" s="25"/>
      <c r="D3" s="25"/>
      <c r="E3" s="25"/>
      <c r="F3" s="25"/>
      <c r="G3" s="25"/>
      <c r="H3" s="25"/>
      <c r="I3" s="25"/>
    </row>
    <row r="4" ht="18.75" customHeight="1" spans="1:9">
      <c r="A4" s="19" t="str">
        <f>"单位名称："&amp;"华宁县统计局"</f>
        <v>单位名称：华宁县统计局</v>
      </c>
      <c r="B4" s="19"/>
      <c r="C4" s="19"/>
      <c r="D4" s="19"/>
      <c r="E4" s="19"/>
      <c r="F4" s="19"/>
      <c r="G4" s="19"/>
      <c r="H4" s="19"/>
      <c r="I4" s="23" t="s">
        <v>29</v>
      </c>
    </row>
    <row r="5" ht="22.5" customHeight="1" spans="1:9">
      <c r="A5" s="28" t="s">
        <v>410</v>
      </c>
      <c r="B5" s="28" t="s">
        <v>146</v>
      </c>
      <c r="C5" s="28"/>
      <c r="D5" s="28"/>
      <c r="E5" s="28" t="s">
        <v>411</v>
      </c>
      <c r="F5" s="28"/>
      <c r="G5" s="28"/>
      <c r="H5" s="28"/>
      <c r="I5" s="28"/>
    </row>
    <row r="6" ht="22.5" customHeight="1" spans="1:9">
      <c r="A6" s="28"/>
      <c r="B6" s="28" t="s">
        <v>32</v>
      </c>
      <c r="C6" s="28" t="s">
        <v>35</v>
      </c>
      <c r="D6" s="28" t="s">
        <v>392</v>
      </c>
      <c r="E6" s="28" t="s">
        <v>412</v>
      </c>
      <c r="F6" s="28" t="s">
        <v>413</v>
      </c>
      <c r="G6" s="28" t="s">
        <v>414</v>
      </c>
      <c r="H6" s="28" t="s">
        <v>415</v>
      </c>
      <c r="I6" s="28" t="s">
        <v>416</v>
      </c>
    </row>
    <row r="7" ht="18.75" customHeight="1" spans="1:9">
      <c r="A7" s="22"/>
      <c r="B7" s="22"/>
      <c r="C7" s="22"/>
      <c r="D7" s="22"/>
      <c r="E7" s="22"/>
      <c r="F7" s="22"/>
      <c r="G7" s="22"/>
      <c r="H7" s="22"/>
      <c r="I7" s="22"/>
    </row>
    <row r="8" ht="18.75" customHeight="1" spans="1:9">
      <c r="A8" s="22"/>
      <c r="B8" s="22"/>
      <c r="C8" s="22"/>
      <c r="D8" s="22"/>
      <c r="E8" s="22"/>
      <c r="F8" s="22"/>
      <c r="G8" s="22"/>
      <c r="H8" s="22"/>
      <c r="I8" s="22"/>
    </row>
    <row r="9" ht="18.75" customHeight="1" spans="1:9">
      <c r="A9" s="24"/>
      <c r="B9" s="22"/>
      <c r="C9" s="22"/>
      <c r="D9" s="22"/>
      <c r="E9" s="22"/>
      <c r="F9" s="22"/>
      <c r="G9" s="22"/>
      <c r="H9" s="22"/>
      <c r="I9" s="22"/>
    </row>
    <row r="10" customHeight="1" spans="1:1">
      <c r="A10" t="s">
        <v>417</v>
      </c>
    </row>
  </sheetData>
  <mergeCells count="5">
    <mergeCell ref="A3:I3"/>
    <mergeCell ref="A4:C4"/>
    <mergeCell ref="B5:D5"/>
    <mergeCell ref="E5:I5"/>
    <mergeCell ref="A5:A6"/>
  </mergeCells>
  <pageMargins left="0.75" right="0.75" top="1" bottom="1" header="0.5" footer="0.5"/>
  <pageSetup paperSize="9" scale="76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G6" sqref="G6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3" t="s">
        <v>418</v>
      </c>
    </row>
    <row r="3" ht="52.05" customHeight="1" spans="1:10">
      <c r="A3" s="25" t="s">
        <v>419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"单位名称："&amp;"华宁县统计局"</f>
        <v>单位名称：华宁县统计局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1" t="s">
        <v>244</v>
      </c>
      <c r="B5" s="21" t="s">
        <v>245</v>
      </c>
      <c r="C5" s="21" t="s">
        <v>246</v>
      </c>
      <c r="D5" s="21" t="s">
        <v>247</v>
      </c>
      <c r="E5" s="21" t="s">
        <v>248</v>
      </c>
      <c r="F5" s="21" t="s">
        <v>249</v>
      </c>
      <c r="G5" s="21" t="s">
        <v>250</v>
      </c>
      <c r="H5" s="21" t="s">
        <v>251</v>
      </c>
      <c r="I5" s="21" t="s">
        <v>252</v>
      </c>
      <c r="J5" s="21" t="s">
        <v>253</v>
      </c>
    </row>
    <row r="6" ht="18.75" customHeight="1" spans="1:10">
      <c r="A6" s="21" t="s">
        <v>46</v>
      </c>
      <c r="B6" s="21" t="s">
        <v>47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52</v>
      </c>
      <c r="H6" s="21" t="s">
        <v>53</v>
      </c>
      <c r="I6" s="21" t="s">
        <v>54</v>
      </c>
      <c r="J6" s="21" t="s">
        <v>70</v>
      </c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ht="18.75" customHeight="1" spans="1:10">
      <c r="A8" s="22"/>
      <c r="B8" s="22"/>
      <c r="C8" s="22"/>
      <c r="D8" s="22"/>
      <c r="E8" s="22"/>
      <c r="F8" s="22"/>
      <c r="G8" s="22"/>
      <c r="H8" s="22"/>
      <c r="I8" s="22"/>
      <c r="J8" s="22"/>
    </row>
    <row r="9" customHeight="1" spans="1:1">
      <c r="A9" t="s">
        <v>420</v>
      </c>
    </row>
  </sheetData>
  <mergeCells count="2">
    <mergeCell ref="A3:J3"/>
    <mergeCell ref="A4:C4"/>
  </mergeCells>
  <pageMargins left="0.75" right="0.75" top="1" bottom="1" header="0.5" footer="0.5"/>
  <pageSetup paperSize="9" scale="46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3" t="s">
        <v>421</v>
      </c>
    </row>
    <row r="3" ht="41.4" customHeight="1" spans="1:8">
      <c r="A3" s="20" t="s">
        <v>422</v>
      </c>
      <c r="B3" s="20"/>
      <c r="C3" s="20"/>
      <c r="D3" s="20"/>
      <c r="E3" s="20"/>
      <c r="F3" s="20"/>
      <c r="G3" s="20"/>
      <c r="H3" s="20"/>
    </row>
    <row r="4" ht="18.75" customHeight="1" spans="1:8">
      <c r="A4" s="19" t="str">
        <f>"单位名称："&amp;"华宁县统计局"</f>
        <v>单位名称：华宁县统计局</v>
      </c>
      <c r="B4" s="19"/>
      <c r="C4" s="19"/>
      <c r="D4" s="19"/>
      <c r="E4" s="19"/>
      <c r="F4" s="19"/>
      <c r="G4" s="19"/>
      <c r="H4" s="19"/>
    </row>
    <row r="5" ht="18.75" customHeight="1" spans="1:8">
      <c r="A5" s="21" t="s">
        <v>139</v>
      </c>
      <c r="B5" s="21" t="s">
        <v>423</v>
      </c>
      <c r="C5" s="21" t="s">
        <v>424</v>
      </c>
      <c r="D5" s="21" t="s">
        <v>425</v>
      </c>
      <c r="E5" s="21" t="s">
        <v>388</v>
      </c>
      <c r="F5" s="21" t="s">
        <v>426</v>
      </c>
      <c r="G5" s="21"/>
      <c r="H5" s="21"/>
    </row>
    <row r="6" ht="18.75" customHeight="1" spans="1:8">
      <c r="A6" s="21"/>
      <c r="B6" s="21"/>
      <c r="C6" s="21"/>
      <c r="D6" s="21"/>
      <c r="E6" s="21"/>
      <c r="F6" s="21" t="s">
        <v>389</v>
      </c>
      <c r="G6" s="21" t="s">
        <v>427</v>
      </c>
      <c r="H6" s="21" t="s">
        <v>428</v>
      </c>
    </row>
    <row r="7" ht="18.75" customHeight="1" spans="1:8">
      <c r="A7" s="21" t="s">
        <v>46</v>
      </c>
      <c r="B7" s="21" t="s">
        <v>47</v>
      </c>
      <c r="C7" s="21" t="s">
        <v>48</v>
      </c>
      <c r="D7" s="21" t="s">
        <v>49</v>
      </c>
      <c r="E7" s="21" t="s">
        <v>50</v>
      </c>
      <c r="F7" s="21" t="s">
        <v>51</v>
      </c>
      <c r="G7" s="21" t="s">
        <v>52</v>
      </c>
      <c r="H7" s="21" t="s">
        <v>53</v>
      </c>
    </row>
    <row r="8" ht="18.75" customHeight="1" spans="1:8">
      <c r="A8" s="22"/>
      <c r="B8" s="22"/>
      <c r="C8" s="22"/>
      <c r="D8" s="22"/>
      <c r="E8" s="24"/>
      <c r="F8" s="24"/>
      <c r="G8" s="18"/>
      <c r="H8" s="18"/>
    </row>
    <row r="9" customHeight="1" spans="1:1">
      <c r="A9" t="s">
        <v>429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57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10"/>
      <c r="I2" s="10"/>
      <c r="J2" s="10"/>
      <c r="K2" s="10" t="s">
        <v>430</v>
      </c>
    </row>
    <row r="3" ht="45" customHeight="1" spans="1:11">
      <c r="A3" s="3" t="s">
        <v>431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75" customHeight="1" spans="1:11">
      <c r="A4" s="4" t="str">
        <f>"单位名称："&amp;"华宁县统计局"</f>
        <v>单位名称：华宁县统计局</v>
      </c>
      <c r="B4" s="4"/>
      <c r="C4" s="4"/>
      <c r="D4" s="4"/>
      <c r="E4" s="4"/>
      <c r="F4" s="4"/>
      <c r="G4" s="4"/>
      <c r="H4" s="11"/>
      <c r="I4" s="11"/>
      <c r="J4" s="11"/>
      <c r="K4" s="11" t="s">
        <v>29</v>
      </c>
    </row>
    <row r="5" ht="18.75" customHeight="1" spans="1:11">
      <c r="A5" s="13" t="s">
        <v>217</v>
      </c>
      <c r="B5" s="13" t="s">
        <v>141</v>
      </c>
      <c r="C5" s="13" t="s">
        <v>218</v>
      </c>
      <c r="D5" s="13" t="s">
        <v>142</v>
      </c>
      <c r="E5" s="13" t="s">
        <v>143</v>
      </c>
      <c r="F5" s="13" t="s">
        <v>219</v>
      </c>
      <c r="G5" s="13" t="s">
        <v>145</v>
      </c>
      <c r="H5" s="13" t="s">
        <v>32</v>
      </c>
      <c r="I5" s="13" t="s">
        <v>432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8"/>
      <c r="I9" s="18"/>
      <c r="J9" s="18"/>
      <c r="K9" s="18"/>
    </row>
    <row r="10" ht="20.25" customHeight="1" spans="1:11">
      <c r="A10" s="15"/>
      <c r="B10" s="16"/>
      <c r="C10" s="15"/>
      <c r="D10" s="15"/>
      <c r="E10" s="15"/>
      <c r="F10" s="15"/>
      <c r="G10" s="15"/>
      <c r="H10" s="18"/>
      <c r="I10" s="18"/>
      <c r="J10" s="18"/>
      <c r="K10" s="18"/>
    </row>
    <row r="11" ht="20.25" customHeight="1" spans="1:11">
      <c r="A11" s="17" t="s">
        <v>32</v>
      </c>
      <c r="B11" s="17"/>
      <c r="C11" s="17"/>
      <c r="D11" s="17"/>
      <c r="E11" s="17"/>
      <c r="F11" s="17"/>
      <c r="G11" s="17"/>
      <c r="H11" s="18"/>
      <c r="I11" s="18"/>
      <c r="J11" s="18"/>
      <c r="K11" s="18"/>
    </row>
    <row r="12" customHeight="1" spans="1:1">
      <c r="A12" t="s">
        <v>433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55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10"/>
      <c r="F2" s="10"/>
      <c r="G2" s="10" t="s">
        <v>434</v>
      </c>
    </row>
    <row r="3" ht="45" customHeight="1" spans="1:7">
      <c r="A3" s="3" t="s">
        <v>435</v>
      </c>
      <c r="B3" s="3"/>
      <c r="C3" s="3"/>
      <c r="D3" s="3"/>
      <c r="E3" s="3"/>
      <c r="F3" s="3"/>
      <c r="G3" s="3"/>
    </row>
    <row r="4" ht="24.15" customHeight="1" spans="1:7">
      <c r="A4" s="4" t="str">
        <f>"单位名称："&amp;"华宁县统计局"</f>
        <v>单位名称：华宁县统计局</v>
      </c>
      <c r="B4" s="4"/>
      <c r="C4" s="4"/>
      <c r="D4" s="4"/>
      <c r="E4" s="11"/>
      <c r="F4" s="11"/>
      <c r="G4" s="11" t="s">
        <v>29</v>
      </c>
    </row>
    <row r="5" ht="18.75" customHeight="1" spans="1:7">
      <c r="A5" s="5" t="s">
        <v>218</v>
      </c>
      <c r="B5" s="5" t="s">
        <v>217</v>
      </c>
      <c r="C5" s="5" t="s">
        <v>141</v>
      </c>
      <c r="D5" s="5" t="s">
        <v>436</v>
      </c>
      <c r="E5" s="5" t="s">
        <v>35</v>
      </c>
      <c r="F5" s="5"/>
      <c r="G5" s="5"/>
    </row>
    <row r="6" ht="18.75" customHeight="1" spans="1:7">
      <c r="A6" s="5"/>
      <c r="B6" s="5"/>
      <c r="C6" s="5"/>
      <c r="D6" s="5"/>
      <c r="E6" s="5">
        <v>2025</v>
      </c>
      <c r="F6" s="5">
        <v>2026</v>
      </c>
      <c r="G6" s="5">
        <v>2027</v>
      </c>
    </row>
    <row r="7" ht="22.65" customHeight="1" spans="1:7">
      <c r="A7" s="5"/>
      <c r="B7" s="5"/>
      <c r="C7" s="5"/>
      <c r="D7" s="5"/>
      <c r="E7" s="5"/>
      <c r="F7" s="5"/>
      <c r="G7" s="5"/>
    </row>
    <row r="8" ht="18.75" customHeight="1" spans="1:7">
      <c r="A8" s="6" t="s">
        <v>46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ht="20.25" customHeight="1" spans="1:7">
      <c r="A9" s="7" t="s">
        <v>56</v>
      </c>
      <c r="B9" s="7" t="s">
        <v>223</v>
      </c>
      <c r="C9" s="8" t="s">
        <v>222</v>
      </c>
      <c r="D9" s="7" t="s">
        <v>437</v>
      </c>
      <c r="E9" s="12">
        <v>650000</v>
      </c>
      <c r="F9" s="12"/>
      <c r="G9" s="12"/>
    </row>
    <row r="10" ht="20.25" customHeight="1" spans="1:7">
      <c r="A10" s="7" t="s">
        <v>56</v>
      </c>
      <c r="B10" s="7" t="s">
        <v>223</v>
      </c>
      <c r="C10" s="8" t="s">
        <v>227</v>
      </c>
      <c r="D10" s="7" t="s">
        <v>437</v>
      </c>
      <c r="E10" s="12">
        <v>2114200</v>
      </c>
      <c r="F10" s="12"/>
      <c r="G10" s="12"/>
    </row>
    <row r="11" ht="20.25" customHeight="1" spans="1:7">
      <c r="A11" s="7" t="s">
        <v>56</v>
      </c>
      <c r="B11" s="7" t="s">
        <v>223</v>
      </c>
      <c r="C11" s="8" t="s">
        <v>231</v>
      </c>
      <c r="D11" s="7" t="s">
        <v>437</v>
      </c>
      <c r="E11" s="12">
        <v>196400</v>
      </c>
      <c r="F11" s="12"/>
      <c r="G11" s="12"/>
    </row>
    <row r="12" ht="20.25" customHeight="1" spans="1:7">
      <c r="A12" s="7" t="s">
        <v>56</v>
      </c>
      <c r="B12" s="7" t="s">
        <v>223</v>
      </c>
      <c r="C12" s="8" t="s">
        <v>233</v>
      </c>
      <c r="D12" s="7" t="s">
        <v>437</v>
      </c>
      <c r="E12" s="12"/>
      <c r="F12" s="12"/>
      <c r="G12" s="12"/>
    </row>
    <row r="13" ht="20.25" customHeight="1" spans="1:7">
      <c r="A13" s="7" t="s">
        <v>56</v>
      </c>
      <c r="B13" s="7" t="s">
        <v>238</v>
      </c>
      <c r="C13" s="8" t="s">
        <v>237</v>
      </c>
      <c r="D13" s="7" t="s">
        <v>437</v>
      </c>
      <c r="E13" s="12">
        <v>28104</v>
      </c>
      <c r="F13" s="12"/>
      <c r="G13" s="12"/>
    </row>
    <row r="14" ht="20.25" customHeight="1" spans="1:7">
      <c r="A14" s="9" t="s">
        <v>32</v>
      </c>
      <c r="B14" s="9"/>
      <c r="C14" s="9"/>
      <c r="D14" s="9"/>
      <c r="E14" s="12">
        <v>2988704</v>
      </c>
      <c r="F14" s="12"/>
      <c r="G14" s="12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80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谢启雯</cp:lastModifiedBy>
  <dcterms:created xsi:type="dcterms:W3CDTF">2025-02-25T22:45:00Z</dcterms:created>
  <dcterms:modified xsi:type="dcterms:W3CDTF">2025-02-25T15:52:52Z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D9A37D38065814214B6BBD6776949AC3</vt:lpwstr>
  </property>
  <property fmtid="{D5CDD505-2E9C-101B-9397-08002B2CF9AE}" pid="3" name="KSOProductBuildVer">
    <vt:lpwstr>2052-11.8.2.12219</vt:lpwstr>
  </property>
</Properties>
</file>