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65" windowHeight="12375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<sst xmlns="http://schemas.openxmlformats.org/spreadsheetml/2006/main" count="708" uniqueCount="305">
  <si>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</si>
  <si>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</si>
  <si>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</si>
  <si>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</si>
  <si>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</si>
  <si>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</si>
  <si>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</si>
  <si>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</si>
  <si>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</si>
  <si>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</si>
  <si>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</si>
  <si>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</si>
  <si>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</si>
  <si>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</si>
  <si>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</si>
  <si>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</si>
  <si>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</si>
  <si>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</si>
  <si>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</si>
  <si>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</si>
  <si>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</si>
  <si>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</si>
  <si>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</si>
  <si>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</si>
  <si>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</si>
  <si>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</si>
  <si>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</si>
  <si>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</si>
  <si>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</si>
  <si>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</si>
  <si>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</si>
  <si>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</si>
  <si>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</si>
  <si>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</si>
  <si>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</si>
  <si>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</si>
  <si>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</si>
  <si>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</si>
  <si>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</si>
  <si>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</si>
  <si>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</si>
  <si>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</si>
  <si>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</si>
  <si>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</si>
  <si>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</si>
  <si>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</si>
  <si>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</si>
  <si>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</si>
  <si>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</si>
  <si>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</si>
  <si>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</si>
  <si>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</si>
  <si>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</si>
  <si>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</si>
  <si>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</si>
  <si>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125013</t>
  </si>
  <si>
    <t>华宁县农机安全监理推广站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</si>
  <si>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</si>
  <si>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</si>
  <si>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</si>
  <si>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</si>
  <si>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</si>
  <si>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</si>
  <si>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</si>
  <si>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</si>
  <si>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</si>
  <si>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</si>
  <si>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</si>
  <si>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</si>
  <si>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</si>
  <si>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</si>
  <si>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</si>
  <si>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</si>
  <si>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</si>
  <si>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</si>
  <si>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</si>
  <si>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</si>
  <si>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</si>
  <si>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</si>
  <si>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</si>
  <si>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</si>
  <si>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</si>
  <si>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</si>
  <si>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</si>
  <si>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</si>
  <si>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</si>
  <si>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</si>
  <si>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</si>
  <si>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</si>
  <si>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</si>
  <si>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</si>
  <si>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</si>
  <si>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</si>
  <si>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</si>
  <si>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</si>
  <si>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</si>
  <si>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</si>
  <si>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</si>
  <si>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</si>
  <si>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</si>
  <si>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</si>
  <si>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</si>
  <si>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</si>
  <si>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</si>
  <si>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</si>
  <si>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</si>
  <si>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</si>
  <si>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</si>
  <si>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</si>
  <si>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</si>
  <si>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</si>
  <si>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</si>
  <si>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</si>
  <si>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</si>
  <si>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</si>
  <si>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</si>
  <si>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</si>
  <si>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</si>
  <si>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</si>
  <si>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</si>
  <si>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</si>
  <si>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</si>
  <si>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</si>
  <si>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</si>
  <si>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</si>
  <si>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</si>
  <si>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</si>
  <si>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</si>
  <si>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</si>
  <si>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</si>
  <si>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</si>
  <si>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</si>
  <si>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</si>
  <si>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</si>
  <si>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</si>
  <si>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</si>
  <si>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</si>
  <si>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</si>
  <si>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</si>
  <si>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</si>
  <si>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</si>
  <si>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</si>
  <si>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</si>
  <si>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</si>
  <si>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</si>
  <si>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</si>
  <si>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</si>
  <si>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</si>
  <si>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</si>
  <si>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530424210000000003237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</si>
  <si>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</si>
  <si>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</si>
  <si>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</si>
  <si>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</si>
  <si>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</si>
  <si>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</si>
  <si>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</si>
  <si>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530424210000000003238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</si>
  <si>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</si>
  <si>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</si>
  <si>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</si>
  <si>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</si>
  <si>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</si>
  <si>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</si>
  <si>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</si>
  <si>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</si>
  <si>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</si>
  <si>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530424210000000003239</t>
  </si>
  <si>
    <t>30113</t>
  </si>
  <si>
    <t>530424210000000003240</t>
  </si>
  <si>
    <t>对个人和家庭的补助</t>
  </si>
  <si>
    <t>30302</t>
  </si>
  <si>
    <t>退休费</t>
  </si>
  <si>
    <t>530424210000000003242</t>
  </si>
  <si>
    <t>30217</t>
  </si>
  <si>
    <t>530424210000000003243</t>
  </si>
  <si>
    <t>工会经费</t>
  </si>
  <si>
    <t>30228</t>
  </si>
  <si>
    <t>530424210000000003244</t>
  </si>
  <si>
    <t>一般公用经费</t>
  </si>
  <si>
    <t>30201</t>
  </si>
  <si>
    <t>办公费</t>
  </si>
  <si>
    <t>30215</t>
  </si>
  <si>
    <t>会议费</t>
  </si>
  <si>
    <t>530424221100000304503</t>
  </si>
  <si>
    <t>福利费</t>
  </si>
  <si>
    <t>30229</t>
  </si>
  <si>
    <t>530424231100001474102</t>
  </si>
  <si>
    <t>事业人员奖励性绩效工资（省级政策）</t>
  </si>
  <si>
    <t>530424231100001474112</t>
  </si>
  <si>
    <t>培训费</t>
  </si>
  <si>
    <t>30216</t>
  </si>
  <si>
    <t>530424251100003655641</t>
  </si>
  <si>
    <t>2025年邮电经费</t>
  </si>
  <si>
    <t>30207</t>
  </si>
  <si>
    <t>邮电费</t>
  </si>
  <si>
    <t>530424251100003655975</t>
  </si>
  <si>
    <t>2025年公益性岗位人员岗位及社保补贴资金</t>
  </si>
  <si>
    <t>30226</t>
  </si>
  <si>
    <t>劳务费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</si>
  <si>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</si>
  <si>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</si>
  <si>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</si>
  <si>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</si>
  <si>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</si>
  <si>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</si>
  <si>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</si>
  <si>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遗属生活补助资金</t>
  </si>
  <si>
    <t>312 民生类</t>
  </si>
  <si>
    <t>530424251100003680039</t>
  </si>
  <si>
    <t>30305</t>
  </si>
  <si>
    <t>生活补助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</si>
  <si>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</si>
  <si>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</si>
  <si>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</si>
  <si>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</si>
  <si>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</si>
  <si>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</si>
  <si>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</si>
  <si>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</si>
  <si>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</si>
  <si>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</si>
  <si>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</si>
  <si>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</si>
  <si>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发放8名职工家属2024年遗属生活补助经费87572.00元，保障8名职工遗属基本生活。</t>
  </si>
  <si>
    <t>产出指标</t>
  </si>
  <si>
    <t>数量指标</t>
  </si>
  <si>
    <t>供养遗属人员人数</t>
  </si>
  <si>
    <t>=</t>
  </si>
  <si>
    <t>人</t>
  </si>
  <si>
    <t>定量指标</t>
  </si>
  <si>
    <t xml:space="preserve">"反映财政供养部门遗属人员数量。
"
</t>
  </si>
  <si>
    <t>时效指标</t>
  </si>
  <si>
    <t>发放时间</t>
  </si>
  <si>
    <t>平常每季末次月10号前，第四季度12月20日前</t>
  </si>
  <si>
    <t>次</t>
  </si>
  <si>
    <t>定性指标</t>
  </si>
  <si>
    <t xml:space="preserve">反映补助发放的及时性。
</t>
  </si>
  <si>
    <t>效益指标</t>
  </si>
  <si>
    <t>社会效益</t>
  </si>
  <si>
    <t>部门正常运转</t>
  </si>
  <si>
    <t>正常运转</t>
  </si>
  <si>
    <t xml:space="preserve">反映部门运转状况
</t>
  </si>
  <si>
    <t>满意度指标</t>
  </si>
  <si>
    <t>服务对象满意度</t>
  </si>
  <si>
    <t>"补助对象满意度 "</t>
  </si>
  <si>
    <t>&gt;=</t>
  </si>
  <si>
    <t>90</t>
  </si>
  <si>
    <t>%</t>
  </si>
  <si>
    <t xml:space="preserve">"反映补助对象对生活补助发放的满意程度。
"
</t>
  </si>
  <si>
    <t>"社会公众满意度 "</t>
  </si>
  <si>
    <t xml:space="preserve">"反映社会公众对部门（单位）履职情况的满意程度。
"
</t>
  </si>
  <si>
    <t>预算06表</t>
  </si>
  <si>
    <t>2025年部门政府性基金预算支出预算表（空表）</t>
  </si>
  <si>
    <t>政府性基金预算支出</t>
  </si>
  <si>
    <t>备注：华宁县农机安全监理推广站2025年无政府性基金预算。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</si>
  <si>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</si>
  <si>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</si>
  <si>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</si>
  <si>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</si>
  <si>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</si>
  <si>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</si>
  <si>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</si>
  <si>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</si>
  <si>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</si>
  <si>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</si>
  <si>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</si>
  <si>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</si>
  <si>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A4复印纸采购</t>
  </si>
  <si>
    <t>箱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</si>
  <si>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</si>
  <si>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</si>
  <si>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</si>
  <si>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</si>
  <si>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</si>
  <si>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备注：华宁县农机安全监理推广站2025年无政府购买服务预算。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</si>
  <si>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</si>
  <si>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</si>
  <si>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</si>
  <si>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</si>
  <si>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</si>
  <si>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青农镇</t>
  </si>
  <si>
    <t>盘溪镇</t>
  </si>
  <si>
    <t>华溪镇</t>
  </si>
  <si>
    <t>通红甸乡</t>
  </si>
  <si>
    <t>备注：华宁县农机安全监理推广站2025年无对下转移支付预算。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</si>
  <si>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</si>
  <si>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</si>
  <si>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</si>
  <si>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</si>
  <si>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</si>
  <si>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</si>
  <si>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</si>
  <si>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</si>
  <si>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</si>
  <si>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</si>
  <si>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备注：华宁县农机安全监理推广站2025年无新增资产配置。</t>
  </si>
  <si>
    <t>预算11表</t>
  </si>
  <si>
    <t>2025年上级补助项目支出预算表（空表）</t>
  </si>
  <si>
    <t>上级补助</t>
  </si>
  <si>
    <t>备注：华宁县农机安全监理推广站2025年无上级补助项目支出预算。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</si>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</sst>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0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2"/>
      <color rgb="FF000000"/>
      <name val="宋体"/>
      <charset val="134"/>
      <scheme val="minor"/>
    </font>
    <font>
      <b/>
      <sz val="9"/>
      <name val="宋体"/>
      <charset val="134"/>
    </font>
    <font>
      <sz val="12"/>
      <name val="SimSun"/>
      <charset val="134"/>
    </font>
    <font>
      <sz val="12"/>
      <name val="宋体"/>
      <charset val="134"/>
    </font>
    <font>
      <sz val="27"/>
      <name val="Times New Roman"/>
      <charset val="134"/>
    </font>
    <font>
      <sz val="11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94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0" fontId="11" fillId="0" borderId="0" xfId="0" applyFont="1">
      <alignment vertical="top"/>
    </xf>
    <xf numFmtId="49" fontId="12" fillId="0" borderId="0" xfId="50" applyNumberFormat="1" applyFont="1" applyBorder="1" applyAlignment="1">
      <alignment horizontal="right" vertical="center" wrapText="1"/>
    </xf>
    <xf numFmtId="49" fontId="13" fillId="0" borderId="1" xfId="50" applyNumberFormat="1" applyFont="1" applyBorder="1" applyAlignment="1">
      <alignment horizontal="center" vertical="center" wrapText="1"/>
    </xf>
    <xf numFmtId="180" fontId="14" fillId="0" borderId="1" xfId="56" applyNumberFormat="1" applyFont="1" applyBorder="1" applyAlignment="1">
      <alignment horizontal="center" vertical="center" wrapText="1"/>
    </xf>
    <xf numFmtId="0" fontId="14" fillId="0" borderId="1" xfId="50" applyNumberFormat="1" applyFont="1" applyBorder="1">
      <alignment horizontal="left" vertical="center" wrapText="1"/>
    </xf>
    <xf numFmtId="49" fontId="14" fillId="0" borderId="1" xfId="50" applyNumberFormat="1" applyFont="1" applyBorder="1">
      <alignment horizontal="left" vertical="center" wrapText="1"/>
    </xf>
    <xf numFmtId="176" fontId="14" fillId="0" borderId="1" xfId="50" applyNumberFormat="1" applyFont="1" applyBorder="1" applyAlignment="1">
      <alignment horizontal="right" vertical="center" wrapText="1"/>
    </xf>
    <xf numFmtId="176" fontId="14" fillId="0" borderId="1" xfId="50" applyNumberFormat="1" applyFont="1" applyBorder="1" applyAlignment="1">
      <alignment horizontal="center" vertical="center" wrapText="1"/>
    </xf>
    <xf numFmtId="49" fontId="14" fillId="0" borderId="1" xfId="5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49" fontId="15" fillId="0" borderId="0" xfId="50" applyNumberFormat="1" applyFont="1" applyBorder="1" applyAlignment="1">
      <alignment horizontal="center" vertical="center" wrapText="1"/>
    </xf>
    <xf numFmtId="180" fontId="13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7" fillId="0" borderId="2" xfId="50" applyNumberFormat="1" applyFont="1" applyBorder="1" applyAlignment="1">
      <alignment horizontal="center" vertical="center" wrapText="1"/>
    </xf>
    <xf numFmtId="180" fontId="3" fillId="0" borderId="2" xfId="56" applyNumberFormat="1" applyFont="1" applyBorder="1" applyAlignment="1">
      <alignment horizontal="center" vertical="center" wrapText="1"/>
    </xf>
    <xf numFmtId="0" fontId="0" fillId="0" borderId="2" xfId="0" applyFont="1" applyBorder="1">
      <alignment vertical="top"/>
    </xf>
    <xf numFmtId="176" fontId="3" fillId="0" borderId="1" xfId="50" applyNumberFormat="1" applyFont="1" applyBorder="1" applyAlignment="1">
      <alignment horizontal="right" vertical="center" wrapText="1"/>
    </xf>
    <xf numFmtId="49" fontId="3" fillId="0" borderId="2" xfId="50" applyNumberFormat="1" applyFont="1" applyBorder="1" applyAlignment="1">
      <alignment horizontal="left" vertical="center" wrapText="1" indent="1"/>
    </xf>
    <xf numFmtId="49" fontId="3" fillId="0" borderId="3" xfId="50" applyNumberFormat="1" applyFont="1" applyBorder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/>
    <xf numFmtId="176" fontId="16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"单位名称："&amp;"华宁县农机安全监理推广站"</f>
        <v>单位名称：华宁县农机安全监理推广站</v>
      </c>
      <c r="B4" s="5"/>
      <c r="C4" s="81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4259980.38</v>
      </c>
      <c r="C8" s="15" t="str">
        <f>"一"&amp;"、"&amp;"社会保障和就业支出"</f>
        <v>一、社会保障和就业支出</v>
      </c>
      <c r="D8" s="17">
        <v>712207.52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374935.06</v>
      </c>
    </row>
    <row r="10" ht="22.5" customHeight="1" spans="1:4">
      <c r="A10" s="15" t="s">
        <v>10</v>
      </c>
      <c r="B10" s="17"/>
      <c r="C10" s="15" t="str">
        <f>"三"&amp;"、"&amp;"农林水支出"</f>
        <v>三、农林水支出</v>
      </c>
      <c r="D10" s="17">
        <v>2910633.8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312204</v>
      </c>
    </row>
    <row r="12" ht="22.5" customHeight="1" spans="1:4">
      <c r="A12" s="15" t="s">
        <v>12</v>
      </c>
      <c r="B12" s="17">
        <v>50000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82" t="s">
        <v>16</v>
      </c>
      <c r="B16" s="17"/>
      <c r="C16" s="85"/>
      <c r="D16" s="17"/>
    </row>
    <row r="17" ht="22.5" customHeight="1" spans="1:4">
      <c r="A17" s="82" t="s">
        <v>17</v>
      </c>
      <c r="B17" s="17">
        <v>50000</v>
      </c>
      <c r="C17" s="85"/>
      <c r="D17" s="17"/>
    </row>
    <row r="18" ht="22.5" customHeight="1" spans="1:4">
      <c r="A18" s="82"/>
      <c r="B18" s="17"/>
      <c r="C18" s="85"/>
      <c r="D18" s="17"/>
    </row>
    <row r="19" ht="22.5" customHeight="1" spans="1:4">
      <c r="A19" s="83" t="s">
        <v>18</v>
      </c>
      <c r="B19" s="84">
        <v>4309980.38</v>
      </c>
      <c r="C19" s="85" t="s">
        <v>19</v>
      </c>
      <c r="D19" s="84">
        <v>4309980.38</v>
      </c>
    </row>
    <row r="20" ht="22.5" customHeight="1" spans="1:4">
      <c r="A20" s="92" t="s">
        <v>20</v>
      </c>
      <c r="B20" s="17"/>
      <c r="C20" s="93" t="s">
        <v>21</v>
      </c>
      <c r="D20" s="53"/>
    </row>
    <row r="21" ht="22.5" customHeight="1" spans="1:4">
      <c r="A21" s="82" t="s">
        <v>22</v>
      </c>
      <c r="B21" s="84"/>
      <c r="C21" s="82" t="s">
        <v>22</v>
      </c>
      <c r="D21" s="84"/>
    </row>
    <row r="22" ht="22.5" customHeight="1" spans="1:4">
      <c r="A22" s="82" t="s">
        <v>23</v>
      </c>
      <c r="B22" s="84"/>
      <c r="C22" s="82" t="s">
        <v>24</v>
      </c>
      <c r="D22" s="84"/>
    </row>
    <row r="23" ht="22.5" customHeight="1" spans="1:4">
      <c r="A23" s="83" t="s">
        <v>25</v>
      </c>
      <c r="B23" s="84">
        <v>4309980.38</v>
      </c>
      <c r="C23" s="85" t="s">
        <v>26</v>
      </c>
      <c r="D23" s="84">
        <v>4309980.38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"单位名称："&amp;"华宁县农机安全监理推广站"</f>
        <v>单位名称：华宁县农机安全监理推广站</v>
      </c>
      <c r="B4" s="5"/>
      <c r="C4" s="5"/>
      <c r="D4" s="5"/>
      <c r="E4" s="68"/>
      <c r="F4" s="68"/>
      <c r="G4" s="68"/>
      <c r="H4" s="68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86" t="s">
        <v>31</v>
      </c>
      <c r="C5" s="86" t="s">
        <v>32</v>
      </c>
      <c r="D5" s="86" t="s">
        <v>33</v>
      </c>
      <c r="E5" s="86"/>
      <c r="F5" s="86"/>
      <c r="G5" s="86"/>
      <c r="H5" s="86"/>
      <c r="I5" s="86"/>
      <c r="J5" s="89"/>
      <c r="K5" s="89"/>
      <c r="L5" s="89"/>
      <c r="M5" s="89"/>
      <c r="N5" s="89"/>
      <c r="O5" s="86" t="s">
        <v>20</v>
      </c>
      <c r="P5" s="86"/>
      <c r="Q5" s="86"/>
      <c r="R5" s="86"/>
      <c r="S5" s="86"/>
    </row>
    <row r="6" ht="18.75" customHeight="1" spans="1:19">
      <c r="A6" s="13"/>
      <c r="B6" s="86"/>
      <c r="C6" s="86"/>
      <c r="D6" s="87" t="s">
        <v>34</v>
      </c>
      <c r="E6" s="87" t="s">
        <v>35</v>
      </c>
      <c r="F6" s="87" t="s">
        <v>36</v>
      </c>
      <c r="G6" s="87" t="s">
        <v>37</v>
      </c>
      <c r="H6" s="87" t="s">
        <v>38</v>
      </c>
      <c r="I6" s="90" t="s">
        <v>39</v>
      </c>
      <c r="J6" s="91"/>
      <c r="K6" s="91"/>
      <c r="L6" s="91"/>
      <c r="M6" s="91"/>
      <c r="N6" s="91"/>
      <c r="O6" s="90" t="s">
        <v>34</v>
      </c>
      <c r="P6" s="90" t="s">
        <v>35</v>
      </c>
      <c r="Q6" s="90" t="s">
        <v>36</v>
      </c>
      <c r="R6" s="90" t="s">
        <v>37</v>
      </c>
      <c r="S6" s="87" t="s">
        <v>40</v>
      </c>
    </row>
    <row r="7" ht="18.75" customHeight="1" spans="1:19">
      <c r="A7" s="13"/>
      <c r="B7" s="86"/>
      <c r="C7" s="86"/>
      <c r="D7" s="87"/>
      <c r="E7" s="87"/>
      <c r="F7" s="87"/>
      <c r="G7" s="87"/>
      <c r="H7" s="87"/>
      <c r="I7" s="90" t="s">
        <v>34</v>
      </c>
      <c r="J7" s="90" t="s">
        <v>41</v>
      </c>
      <c r="K7" s="90" t="s">
        <v>42</v>
      </c>
      <c r="L7" s="90" t="s">
        <v>43</v>
      </c>
      <c r="M7" s="90" t="s">
        <v>44</v>
      </c>
      <c r="N7" s="90" t="s">
        <v>45</v>
      </c>
      <c r="O7" s="90"/>
      <c r="P7" s="90"/>
      <c r="Q7" s="90"/>
      <c r="R7" s="90"/>
      <c r="S7" s="87"/>
    </row>
    <row r="8" ht="18.75" customHeight="1" spans="1:19">
      <c r="A8" s="88" t="s">
        <v>46</v>
      </c>
      <c r="B8" s="14" t="s">
        <v>47</v>
      </c>
      <c r="C8" s="14" t="s">
        <v>48</v>
      </c>
      <c r="D8" s="14" t="s">
        <v>49</v>
      </c>
      <c r="E8" s="88" t="s">
        <v>50</v>
      </c>
      <c r="F8" s="14" t="s">
        <v>51</v>
      </c>
      <c r="G8" s="14" t="s">
        <v>52</v>
      </c>
      <c r="H8" s="88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4309980.38</v>
      </c>
      <c r="D9" s="17">
        <v>4259980.38</v>
      </c>
      <c r="E9" s="17">
        <v>4259980.38</v>
      </c>
      <c r="F9" s="17"/>
      <c r="G9" s="17"/>
      <c r="H9" s="17"/>
      <c r="I9" s="17">
        <v>50000</v>
      </c>
      <c r="J9" s="17"/>
      <c r="K9" s="17"/>
      <c r="L9" s="17"/>
      <c r="M9" s="17"/>
      <c r="N9" s="17">
        <v>50000</v>
      </c>
      <c r="O9" s="17"/>
      <c r="P9" s="17"/>
      <c r="Q9" s="17"/>
      <c r="R9" s="17"/>
      <c r="S9" s="17"/>
    </row>
    <row r="10" ht="20.25" customHeight="1" spans="1:19">
      <c r="A10" s="52" t="s">
        <v>32</v>
      </c>
      <c r="B10" s="52"/>
      <c r="C10" s="17">
        <v>4309980.38</v>
      </c>
      <c r="D10" s="17">
        <v>4259980.38</v>
      </c>
      <c r="E10" s="17">
        <v>4259980.38</v>
      </c>
      <c r="F10" s="17"/>
      <c r="G10" s="17"/>
      <c r="H10" s="17"/>
      <c r="I10" s="17">
        <v>50000</v>
      </c>
      <c r="J10" s="17"/>
      <c r="K10" s="17"/>
      <c r="L10" s="17"/>
      <c r="M10" s="17"/>
      <c r="N10" s="17">
        <v>50000</v>
      </c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67"/>
      <c r="L3" s="67"/>
      <c r="M3" s="67"/>
      <c r="N3" s="67"/>
      <c r="O3" s="67"/>
    </row>
    <row r="4" ht="18.75" customHeight="1" spans="1:15">
      <c r="A4" s="48" t="str">
        <f>"单位名称："&amp;"华宁县农机安全监理推广站"</f>
        <v>单位名称：华宁县农机安全监理推广站</v>
      </c>
      <c r="B4" s="48"/>
      <c r="C4" s="48"/>
      <c r="D4" s="48"/>
      <c r="E4" s="48"/>
      <c r="F4" s="48"/>
      <c r="G4" s="48"/>
      <c r="H4" s="48"/>
      <c r="I4" s="48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51" t="s">
        <v>32</v>
      </c>
      <c r="D5" s="51" t="s">
        <v>35</v>
      </c>
      <c r="E5" s="51"/>
      <c r="F5" s="51"/>
      <c r="G5" s="13" t="s">
        <v>36</v>
      </c>
      <c r="H5" s="51" t="s">
        <v>37</v>
      </c>
      <c r="I5" s="13" t="s">
        <v>61</v>
      </c>
      <c r="J5" s="51" t="s">
        <v>62</v>
      </c>
      <c r="K5" s="51"/>
      <c r="L5" s="51"/>
      <c r="M5" s="51"/>
      <c r="N5" s="51"/>
      <c r="O5" s="51"/>
    </row>
    <row r="6" ht="18.75" customHeight="1" spans="1:15">
      <c r="A6" s="13"/>
      <c r="B6" s="13"/>
      <c r="C6" s="51"/>
      <c r="D6" s="51" t="s">
        <v>34</v>
      </c>
      <c r="E6" s="51" t="s">
        <v>63</v>
      </c>
      <c r="F6" s="51" t="s">
        <v>64</v>
      </c>
      <c r="G6" s="13"/>
      <c r="H6" s="51"/>
      <c r="I6" s="13"/>
      <c r="J6" s="51" t="s">
        <v>34</v>
      </c>
      <c r="K6" s="51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712207.52</v>
      </c>
      <c r="D8" s="17">
        <v>712207.52</v>
      </c>
      <c r="E8" s="17">
        <v>624635.52</v>
      </c>
      <c r="F8" s="17">
        <v>87572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79" t="s">
        <v>73</v>
      </c>
      <c r="B9" s="79" t="s">
        <v>74</v>
      </c>
      <c r="C9" s="17">
        <v>624635.52</v>
      </c>
      <c r="D9" s="17">
        <v>624635.52</v>
      </c>
      <c r="E9" s="17">
        <v>624635.52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80" t="s">
        <v>75</v>
      </c>
      <c r="B10" s="80" t="s">
        <v>76</v>
      </c>
      <c r="C10" s="17">
        <v>216000</v>
      </c>
      <c r="D10" s="17">
        <v>216000</v>
      </c>
      <c r="E10" s="17">
        <v>216000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80" t="s">
        <v>77</v>
      </c>
      <c r="B11" s="80" t="s">
        <v>78</v>
      </c>
      <c r="C11" s="17">
        <v>408635.52</v>
      </c>
      <c r="D11" s="17">
        <v>408635.52</v>
      </c>
      <c r="E11" s="17">
        <v>408635.52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79" t="s">
        <v>79</v>
      </c>
      <c r="B12" s="79" t="s">
        <v>80</v>
      </c>
      <c r="C12" s="17">
        <v>87572</v>
      </c>
      <c r="D12" s="17">
        <v>87572</v>
      </c>
      <c r="E12" s="17"/>
      <c r="F12" s="17">
        <v>87572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80" t="s">
        <v>81</v>
      </c>
      <c r="B13" s="80" t="s">
        <v>82</v>
      </c>
      <c r="C13" s="17">
        <v>87572</v>
      </c>
      <c r="D13" s="17">
        <v>87572</v>
      </c>
      <c r="E13" s="17"/>
      <c r="F13" s="17">
        <v>87572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83</v>
      </c>
      <c r="B14" s="16" t="s">
        <v>84</v>
      </c>
      <c r="C14" s="17">
        <v>374935.06</v>
      </c>
      <c r="D14" s="17">
        <v>374935.06</v>
      </c>
      <c r="E14" s="17">
        <v>374935.06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79" t="s">
        <v>85</v>
      </c>
      <c r="B15" s="79" t="s">
        <v>86</v>
      </c>
      <c r="C15" s="17">
        <v>374935.06</v>
      </c>
      <c r="D15" s="17">
        <v>374935.06</v>
      </c>
      <c r="E15" s="17">
        <v>374935.06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80" t="s">
        <v>87</v>
      </c>
      <c r="B16" s="80" t="s">
        <v>88</v>
      </c>
      <c r="C16" s="17">
        <v>211979.68</v>
      </c>
      <c r="D16" s="17">
        <v>211979.68</v>
      </c>
      <c r="E16" s="17">
        <v>211979.68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80" t="s">
        <v>89</v>
      </c>
      <c r="B17" s="80" t="s">
        <v>90</v>
      </c>
      <c r="C17" s="17">
        <v>140639.89</v>
      </c>
      <c r="D17" s="17">
        <v>140639.89</v>
      </c>
      <c r="E17" s="17">
        <v>140639.89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80" t="s">
        <v>91</v>
      </c>
      <c r="B18" s="80" t="s">
        <v>92</v>
      </c>
      <c r="C18" s="17">
        <v>22315.49</v>
      </c>
      <c r="D18" s="17">
        <v>22315.49</v>
      </c>
      <c r="E18" s="17">
        <v>22315.49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93</v>
      </c>
      <c r="B19" s="16" t="s">
        <v>94</v>
      </c>
      <c r="C19" s="17">
        <v>2910633.8</v>
      </c>
      <c r="D19" s="17">
        <v>2860633.8</v>
      </c>
      <c r="E19" s="17">
        <v>2860633.8</v>
      </c>
      <c r="F19" s="17"/>
      <c r="G19" s="17"/>
      <c r="H19" s="17"/>
      <c r="I19" s="17"/>
      <c r="J19" s="17">
        <v>50000</v>
      </c>
      <c r="K19" s="17"/>
      <c r="L19" s="17"/>
      <c r="M19" s="17"/>
      <c r="N19" s="17"/>
      <c r="O19" s="17">
        <v>50000</v>
      </c>
    </row>
    <row r="20" ht="20.25" customHeight="1" spans="1:15">
      <c r="A20" s="79" t="s">
        <v>95</v>
      </c>
      <c r="B20" s="79" t="s">
        <v>96</v>
      </c>
      <c r="C20" s="17">
        <v>2910633.8</v>
      </c>
      <c r="D20" s="17">
        <v>2860633.8</v>
      </c>
      <c r="E20" s="17">
        <v>2860633.8</v>
      </c>
      <c r="F20" s="17"/>
      <c r="G20" s="17"/>
      <c r="H20" s="17"/>
      <c r="I20" s="17"/>
      <c r="J20" s="17">
        <v>50000</v>
      </c>
      <c r="K20" s="17"/>
      <c r="L20" s="17"/>
      <c r="M20" s="17"/>
      <c r="N20" s="17"/>
      <c r="O20" s="17">
        <v>50000</v>
      </c>
    </row>
    <row r="21" ht="20.25" customHeight="1" spans="1:15">
      <c r="A21" s="80" t="s">
        <v>97</v>
      </c>
      <c r="B21" s="80" t="s">
        <v>98</v>
      </c>
      <c r="C21" s="17">
        <v>2910633.8</v>
      </c>
      <c r="D21" s="17">
        <v>2860633.8</v>
      </c>
      <c r="E21" s="17">
        <v>2860633.8</v>
      </c>
      <c r="F21" s="17"/>
      <c r="G21" s="17"/>
      <c r="H21" s="17"/>
      <c r="I21" s="17"/>
      <c r="J21" s="17">
        <v>50000</v>
      </c>
      <c r="K21" s="17"/>
      <c r="L21" s="17"/>
      <c r="M21" s="17"/>
      <c r="N21" s="17"/>
      <c r="O21" s="17">
        <v>50000</v>
      </c>
    </row>
    <row r="22" ht="20.25" customHeight="1" spans="1:15">
      <c r="A22" s="16" t="s">
        <v>99</v>
      </c>
      <c r="B22" s="16" t="s">
        <v>100</v>
      </c>
      <c r="C22" s="17">
        <v>312204</v>
      </c>
      <c r="D22" s="17">
        <v>312204</v>
      </c>
      <c r="E22" s="17">
        <v>312204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79" t="s">
        <v>101</v>
      </c>
      <c r="B23" s="79" t="s">
        <v>102</v>
      </c>
      <c r="C23" s="17">
        <v>312204</v>
      </c>
      <c r="D23" s="17">
        <v>312204</v>
      </c>
      <c r="E23" s="17">
        <v>312204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80" t="s">
        <v>103</v>
      </c>
      <c r="B24" s="80" t="s">
        <v>104</v>
      </c>
      <c r="C24" s="17">
        <v>312204</v>
      </c>
      <c r="D24" s="17">
        <v>312204</v>
      </c>
      <c r="E24" s="17">
        <v>312204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52" t="s">
        <v>105</v>
      </c>
      <c r="B25" s="52"/>
      <c r="C25" s="17">
        <v>4309980.38</v>
      </c>
      <c r="D25" s="17">
        <v>4259980.38</v>
      </c>
      <c r="E25" s="17">
        <v>4172408.38</v>
      </c>
      <c r="F25" s="17">
        <v>87572</v>
      </c>
      <c r="G25" s="17"/>
      <c r="H25" s="17"/>
      <c r="I25" s="17"/>
      <c r="J25" s="17">
        <v>50000</v>
      </c>
      <c r="K25" s="17"/>
      <c r="L25" s="17"/>
      <c r="M25" s="17"/>
      <c r="N25" s="17"/>
      <c r="O25" s="17">
        <v>50000</v>
      </c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106</v>
      </c>
    </row>
    <row r="3" ht="45" customHeight="1" spans="1:4">
      <c r="A3" s="4" t="s">
        <v>107</v>
      </c>
      <c r="B3" s="4"/>
      <c r="C3" s="4"/>
      <c r="D3" s="4"/>
    </row>
    <row r="4" ht="18.75" customHeight="1" spans="1:4">
      <c r="A4" s="5" t="str">
        <f>"单位名称："&amp;"华宁县农机安全监理推广站"</f>
        <v>单位名称：华宁县农机安全监理推广站</v>
      </c>
      <c r="B4" s="5"/>
      <c r="C4" s="81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108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109</v>
      </c>
      <c r="B8" s="17">
        <v>4259980.38</v>
      </c>
      <c r="C8" s="15" t="s">
        <v>110</v>
      </c>
      <c r="D8" s="17">
        <v>4259980.38</v>
      </c>
    </row>
    <row r="9" ht="22.5" customHeight="1" spans="1:4">
      <c r="A9" s="15" t="s">
        <v>111</v>
      </c>
      <c r="B9" s="17">
        <v>4259980.38</v>
      </c>
      <c r="C9" s="15" t="str">
        <f>"（"&amp;"一"&amp;"）"&amp;"社会保障和就业支出"</f>
        <v>（一）社会保障和就业支出</v>
      </c>
      <c r="D9" s="17">
        <v>712207.52</v>
      </c>
    </row>
    <row r="10" ht="22.5" customHeight="1" spans="1:4">
      <c r="A10" s="15" t="s">
        <v>112</v>
      </c>
      <c r="B10" s="17"/>
      <c r="C10" s="15" t="str">
        <f>"（"&amp;"二"&amp;"）"&amp;"卫生健康支出"</f>
        <v>（二）卫生健康支出</v>
      </c>
      <c r="D10" s="17">
        <v>374935.06</v>
      </c>
    </row>
    <row r="11" ht="22.5" customHeight="1" spans="1:4">
      <c r="A11" s="15" t="s">
        <v>113</v>
      </c>
      <c r="B11" s="17"/>
      <c r="C11" s="15" t="str">
        <f>"（"&amp;"三"&amp;"）"&amp;"农林水支出"</f>
        <v>（三）农林水支出</v>
      </c>
      <c r="D11" s="17">
        <v>2860633.8</v>
      </c>
    </row>
    <row r="12" ht="22.5" customHeight="1" spans="1:4">
      <c r="A12" s="15" t="s">
        <v>114</v>
      </c>
      <c r="B12" s="17"/>
      <c r="C12" s="15" t="str">
        <f>"（"&amp;"四"&amp;"）"&amp;"住房保障支出"</f>
        <v>（四）住房保障支出</v>
      </c>
      <c r="D12" s="17">
        <v>312204</v>
      </c>
    </row>
    <row r="13" ht="22.5" customHeight="1" spans="1:4">
      <c r="A13" s="15" t="s">
        <v>111</v>
      </c>
      <c r="B13" s="17"/>
      <c r="C13" s="15"/>
      <c r="D13" s="17"/>
    </row>
    <row r="14" ht="22.5" customHeight="1" spans="1:4">
      <c r="A14" s="15" t="s">
        <v>112</v>
      </c>
      <c r="B14" s="17"/>
      <c r="C14" s="15"/>
      <c r="D14" s="17"/>
    </row>
    <row r="15" ht="22.5" customHeight="1" spans="1:4">
      <c r="A15" s="15" t="s">
        <v>113</v>
      </c>
      <c r="B15" s="17"/>
      <c r="C15" s="15"/>
      <c r="D15" s="17"/>
    </row>
    <row r="16" ht="22.5" customHeight="1" spans="1:4">
      <c r="A16" s="82"/>
      <c r="B16" s="17"/>
      <c r="C16" s="15" t="s">
        <v>115</v>
      </c>
      <c r="D16" s="17"/>
    </row>
    <row r="17" ht="22.5" customHeight="1" spans="1:4">
      <c r="A17" s="83" t="s">
        <v>116</v>
      </c>
      <c r="B17" s="84">
        <v>4259980.38</v>
      </c>
      <c r="C17" s="85" t="s">
        <v>117</v>
      </c>
      <c r="D17" s="84">
        <v>4259980.38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7" t="s">
        <v>118</v>
      </c>
    </row>
    <row r="3" ht="37.5" customHeight="1" spans="1:7">
      <c r="A3" s="4" t="s">
        <v>119</v>
      </c>
      <c r="B3" s="4"/>
      <c r="C3" s="4"/>
      <c r="D3" s="4"/>
      <c r="E3" s="4"/>
      <c r="F3" s="4"/>
      <c r="G3" s="4"/>
    </row>
    <row r="4" ht="18.75" customHeight="1" spans="1:7">
      <c r="A4" s="48" t="str">
        <f>"单位名称："&amp;"华宁县农机安全监理推广站"</f>
        <v>单位名称：华宁县农机安全监理推广站</v>
      </c>
      <c r="B4" s="48"/>
      <c r="C4" s="48"/>
      <c r="D4" s="49"/>
      <c r="E4" s="49"/>
      <c r="F4" s="49"/>
      <c r="G4" s="50" t="s">
        <v>29</v>
      </c>
    </row>
    <row r="5" ht="18.75" customHeight="1" spans="1:7">
      <c r="A5" s="13" t="s">
        <v>120</v>
      </c>
      <c r="B5" s="13" t="s">
        <v>60</v>
      </c>
      <c r="C5" s="51" t="s">
        <v>32</v>
      </c>
      <c r="D5" s="51" t="s">
        <v>63</v>
      </c>
      <c r="E5" s="51"/>
      <c r="F5" s="51"/>
      <c r="G5" s="13" t="s">
        <v>64</v>
      </c>
    </row>
    <row r="6" ht="18.75" customHeight="1" spans="1:7">
      <c r="A6" s="13" t="s">
        <v>59</v>
      </c>
      <c r="B6" s="13" t="s">
        <v>60</v>
      </c>
      <c r="C6" s="51"/>
      <c r="D6" s="51" t="s">
        <v>34</v>
      </c>
      <c r="E6" s="51" t="s">
        <v>121</v>
      </c>
      <c r="F6" s="51" t="s">
        <v>122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712207.52</v>
      </c>
      <c r="D8" s="17">
        <v>624635.52</v>
      </c>
      <c r="E8" s="17">
        <v>624635.52</v>
      </c>
      <c r="F8" s="17"/>
      <c r="G8" s="17">
        <v>87572</v>
      </c>
    </row>
    <row r="9" ht="20.25" customHeight="1" spans="1:7">
      <c r="A9" s="79" t="s">
        <v>73</v>
      </c>
      <c r="B9" s="79" t="s">
        <v>74</v>
      </c>
      <c r="C9" s="17">
        <v>624635.52</v>
      </c>
      <c r="D9" s="17">
        <v>624635.52</v>
      </c>
      <c r="E9" s="17">
        <v>624635.52</v>
      </c>
      <c r="F9" s="17"/>
      <c r="G9" s="17"/>
    </row>
    <row r="10" ht="20.25" customHeight="1" spans="1:7">
      <c r="A10" s="80" t="s">
        <v>75</v>
      </c>
      <c r="B10" s="80" t="s">
        <v>76</v>
      </c>
      <c r="C10" s="17">
        <v>216000</v>
      </c>
      <c r="D10" s="17">
        <v>216000</v>
      </c>
      <c r="E10" s="17">
        <v>216000</v>
      </c>
      <c r="F10" s="17"/>
      <c r="G10" s="17"/>
    </row>
    <row r="11" ht="20.25" customHeight="1" spans="1:7">
      <c r="A11" s="80" t="s">
        <v>77</v>
      </c>
      <c r="B11" s="80" t="s">
        <v>78</v>
      </c>
      <c r="C11" s="17">
        <v>408635.52</v>
      </c>
      <c r="D11" s="17">
        <v>408635.52</v>
      </c>
      <c r="E11" s="17">
        <v>408635.52</v>
      </c>
      <c r="F11" s="17"/>
      <c r="G11" s="17"/>
    </row>
    <row r="12" ht="20.25" customHeight="1" spans="1:7">
      <c r="A12" s="79" t="s">
        <v>79</v>
      </c>
      <c r="B12" s="79" t="s">
        <v>80</v>
      </c>
      <c r="C12" s="17">
        <v>87572</v>
      </c>
      <c r="D12" s="17"/>
      <c r="E12" s="17"/>
      <c r="F12" s="17"/>
      <c r="G12" s="17">
        <v>87572</v>
      </c>
    </row>
    <row r="13" ht="20.25" customHeight="1" spans="1:7">
      <c r="A13" s="80" t="s">
        <v>81</v>
      </c>
      <c r="B13" s="80" t="s">
        <v>82</v>
      </c>
      <c r="C13" s="17">
        <v>87572</v>
      </c>
      <c r="D13" s="17"/>
      <c r="E13" s="17"/>
      <c r="F13" s="17"/>
      <c r="G13" s="17">
        <v>87572</v>
      </c>
    </row>
    <row r="14" ht="20.25" customHeight="1" spans="1:7">
      <c r="A14" s="16" t="s">
        <v>83</v>
      </c>
      <c r="B14" s="16" t="s">
        <v>84</v>
      </c>
      <c r="C14" s="17">
        <v>374935.06</v>
      </c>
      <c r="D14" s="17">
        <v>374935.06</v>
      </c>
      <c r="E14" s="17">
        <v>374935.06</v>
      </c>
      <c r="F14" s="17"/>
      <c r="G14" s="17"/>
    </row>
    <row r="15" ht="20.25" customHeight="1" spans="1:7">
      <c r="A15" s="79" t="s">
        <v>85</v>
      </c>
      <c r="B15" s="79" t="s">
        <v>86</v>
      </c>
      <c r="C15" s="17">
        <v>374935.06</v>
      </c>
      <c r="D15" s="17">
        <v>374935.06</v>
      </c>
      <c r="E15" s="17">
        <v>374935.06</v>
      </c>
      <c r="F15" s="17"/>
      <c r="G15" s="17"/>
    </row>
    <row r="16" ht="20.25" customHeight="1" spans="1:7">
      <c r="A16" s="80" t="s">
        <v>87</v>
      </c>
      <c r="B16" s="80" t="s">
        <v>88</v>
      </c>
      <c r="C16" s="17">
        <v>211979.68</v>
      </c>
      <c r="D16" s="17">
        <v>211979.68</v>
      </c>
      <c r="E16" s="17">
        <v>211979.68</v>
      </c>
      <c r="F16" s="17"/>
      <c r="G16" s="17"/>
    </row>
    <row r="17" ht="20.25" customHeight="1" spans="1:7">
      <c r="A17" s="80" t="s">
        <v>89</v>
      </c>
      <c r="B17" s="80" t="s">
        <v>90</v>
      </c>
      <c r="C17" s="17">
        <v>140639.89</v>
      </c>
      <c r="D17" s="17">
        <v>140639.89</v>
      </c>
      <c r="E17" s="17">
        <v>140639.89</v>
      </c>
      <c r="F17" s="17"/>
      <c r="G17" s="17"/>
    </row>
    <row r="18" ht="20.25" customHeight="1" spans="1:7">
      <c r="A18" s="80" t="s">
        <v>91</v>
      </c>
      <c r="B18" s="80" t="s">
        <v>92</v>
      </c>
      <c r="C18" s="17">
        <v>22315.49</v>
      </c>
      <c r="D18" s="17">
        <v>22315.49</v>
      </c>
      <c r="E18" s="17">
        <v>22315.49</v>
      </c>
      <c r="F18" s="17"/>
      <c r="G18" s="17"/>
    </row>
    <row r="19" ht="20.25" customHeight="1" spans="1:7">
      <c r="A19" s="16" t="s">
        <v>93</v>
      </c>
      <c r="B19" s="16" t="s">
        <v>94</v>
      </c>
      <c r="C19" s="17">
        <v>2860633.8</v>
      </c>
      <c r="D19" s="17">
        <v>2860633.8</v>
      </c>
      <c r="E19" s="17">
        <v>2693133.8</v>
      </c>
      <c r="F19" s="17">
        <v>167500</v>
      </c>
      <c r="G19" s="17"/>
    </row>
    <row r="20" ht="20.25" customHeight="1" spans="1:7">
      <c r="A20" s="79" t="s">
        <v>95</v>
      </c>
      <c r="B20" s="79" t="s">
        <v>96</v>
      </c>
      <c r="C20" s="17">
        <v>2860633.8</v>
      </c>
      <c r="D20" s="17">
        <v>2860633.8</v>
      </c>
      <c r="E20" s="17">
        <v>2693133.8</v>
      </c>
      <c r="F20" s="17">
        <v>167500</v>
      </c>
      <c r="G20" s="17"/>
    </row>
    <row r="21" ht="20.25" customHeight="1" spans="1:7">
      <c r="A21" s="80" t="s">
        <v>97</v>
      </c>
      <c r="B21" s="80" t="s">
        <v>98</v>
      </c>
      <c r="C21" s="17">
        <v>2860633.8</v>
      </c>
      <c r="D21" s="17">
        <v>2860633.8</v>
      </c>
      <c r="E21" s="17">
        <v>2693133.8</v>
      </c>
      <c r="F21" s="17">
        <v>167500</v>
      </c>
      <c r="G21" s="17"/>
    </row>
    <row r="22" ht="20.25" customHeight="1" spans="1:7">
      <c r="A22" s="16" t="s">
        <v>99</v>
      </c>
      <c r="B22" s="16" t="s">
        <v>100</v>
      </c>
      <c r="C22" s="17">
        <v>312204</v>
      </c>
      <c r="D22" s="17">
        <v>312204</v>
      </c>
      <c r="E22" s="17">
        <v>312204</v>
      </c>
      <c r="F22" s="17"/>
      <c r="G22" s="17"/>
    </row>
    <row r="23" ht="20.25" customHeight="1" spans="1:7">
      <c r="A23" s="79" t="s">
        <v>101</v>
      </c>
      <c r="B23" s="79" t="s">
        <v>102</v>
      </c>
      <c r="C23" s="17">
        <v>312204</v>
      </c>
      <c r="D23" s="17">
        <v>312204</v>
      </c>
      <c r="E23" s="17">
        <v>312204</v>
      </c>
      <c r="F23" s="17"/>
      <c r="G23" s="17"/>
    </row>
    <row r="24" ht="20.25" customHeight="1" spans="1:7">
      <c r="A24" s="80" t="s">
        <v>103</v>
      </c>
      <c r="B24" s="80" t="s">
        <v>104</v>
      </c>
      <c r="C24" s="17">
        <v>312204</v>
      </c>
      <c r="D24" s="17">
        <v>312204</v>
      </c>
      <c r="E24" s="17">
        <v>312204</v>
      </c>
      <c r="F24" s="17"/>
      <c r="G24" s="17"/>
    </row>
    <row r="25" ht="20.25" customHeight="1" spans="1:7">
      <c r="A25" s="52" t="s">
        <v>105</v>
      </c>
      <c r="B25" s="52"/>
      <c r="C25" s="53">
        <v>4259980.38</v>
      </c>
      <c r="D25" s="53">
        <v>4172408.38</v>
      </c>
      <c r="E25" s="53">
        <v>4004908.38</v>
      </c>
      <c r="F25" s="53">
        <v>167500</v>
      </c>
      <c r="G25" s="53">
        <v>87572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72"/>
      <c r="B2" s="72"/>
      <c r="C2" s="73"/>
      <c r="D2" s="2"/>
      <c r="E2" s="2"/>
      <c r="F2" s="74" t="s">
        <v>123</v>
      </c>
    </row>
    <row r="3" ht="41.25" customHeight="1" spans="1:6">
      <c r="A3" s="75" t="s">
        <v>124</v>
      </c>
      <c r="B3" s="75"/>
      <c r="C3" s="75"/>
      <c r="D3" s="75"/>
      <c r="E3" s="75"/>
      <c r="F3" s="75"/>
    </row>
    <row r="4" ht="18.75" customHeight="1" spans="1:6">
      <c r="A4" s="5" t="str">
        <f>"单位名称："&amp;"华宁县农机安全监理推广站"</f>
        <v>单位名称：华宁县农机安全监理推广站</v>
      </c>
      <c r="B4" s="5"/>
      <c r="C4" s="5"/>
      <c r="D4" s="76"/>
      <c r="E4" s="2"/>
      <c r="F4" s="74" t="s">
        <v>29</v>
      </c>
    </row>
    <row r="5" ht="18.75" customHeight="1" spans="1:6">
      <c r="A5" s="13" t="s">
        <v>125</v>
      </c>
      <c r="B5" s="51" t="s">
        <v>126</v>
      </c>
      <c r="C5" s="51" t="s">
        <v>127</v>
      </c>
      <c r="D5" s="51"/>
      <c r="E5" s="51"/>
      <c r="F5" s="51" t="s">
        <v>128</v>
      </c>
    </row>
    <row r="6" ht="18.75" customHeight="1" spans="1:6">
      <c r="A6" s="13"/>
      <c r="B6" s="51"/>
      <c r="C6" s="51" t="s">
        <v>34</v>
      </c>
      <c r="D6" s="51" t="s">
        <v>129</v>
      </c>
      <c r="E6" s="51" t="s">
        <v>130</v>
      </c>
      <c r="F6" s="51"/>
    </row>
    <row r="7" ht="18.75" customHeight="1" spans="1:6">
      <c r="A7" s="77">
        <v>1</v>
      </c>
      <c r="B7" s="78">
        <v>2</v>
      </c>
      <c r="C7" s="77">
        <v>3</v>
      </c>
      <c r="D7" s="77">
        <v>4</v>
      </c>
      <c r="E7" s="77">
        <v>5</v>
      </c>
      <c r="F7" s="77">
        <v>6</v>
      </c>
    </row>
    <row r="8" ht="20.25" customHeight="1" spans="1:6">
      <c r="A8" s="17">
        <v>12000</v>
      </c>
      <c r="B8" s="17"/>
      <c r="C8" s="17"/>
      <c r="D8" s="17"/>
      <c r="E8" s="17"/>
      <c r="F8" s="17">
        <v>12000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4"/>
  <sheetViews>
    <sheetView showZeros="0" topLeftCell="C1" workbookViewId="0">
      <pane ySplit="1" topLeftCell="A2" activePane="bottomLeft" state="frozen"/>
      <selection/>
      <selection pane="bottomLeft" activeCell="A10" sqref="$A10:$XFD34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22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131</v>
      </c>
    </row>
    <row r="3" ht="45" customHeight="1" spans="1:23">
      <c r="A3" s="4" t="s">
        <v>132</v>
      </c>
      <c r="B3" s="4"/>
      <c r="C3" s="4"/>
      <c r="D3" s="4"/>
      <c r="E3" s="4"/>
      <c r="F3" s="4"/>
      <c r="G3" s="4"/>
      <c r="H3" s="4"/>
      <c r="I3" s="4"/>
      <c r="J3" s="4"/>
      <c r="K3" s="4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ht="18.75" customHeight="1" spans="1:23">
      <c r="A4" s="5" t="str">
        <f>"单位名称："&amp;"华宁县农机安全监理推广站"</f>
        <v>单位名称：华宁县农机安全监理推广站</v>
      </c>
      <c r="B4" s="5"/>
      <c r="C4" s="5"/>
      <c r="D4" s="5"/>
      <c r="E4" s="5"/>
      <c r="F4" s="5"/>
      <c r="G4" s="5"/>
      <c r="H4" s="68"/>
      <c r="I4" s="68"/>
      <c r="J4" s="68"/>
      <c r="K4" s="6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25" customHeight="1" spans="1:23">
      <c r="A5" s="70" t="s">
        <v>133</v>
      </c>
      <c r="B5" s="70" t="s">
        <v>134</v>
      </c>
      <c r="C5" s="70" t="s">
        <v>135</v>
      </c>
      <c r="D5" s="70" t="s">
        <v>136</v>
      </c>
      <c r="E5" s="70" t="s">
        <v>137</v>
      </c>
      <c r="F5" s="70" t="s">
        <v>138</v>
      </c>
      <c r="G5" s="70" t="s">
        <v>139</v>
      </c>
      <c r="H5" s="71" t="s">
        <v>32</v>
      </c>
      <c r="I5" s="71" t="s">
        <v>140</v>
      </c>
      <c r="J5" s="70"/>
      <c r="K5" s="70"/>
      <c r="L5" s="70"/>
      <c r="M5" s="70"/>
      <c r="N5" s="70" t="s">
        <v>141</v>
      </c>
      <c r="O5" s="70"/>
      <c r="P5" s="70"/>
      <c r="Q5" s="70" t="s">
        <v>38</v>
      </c>
      <c r="R5" s="70" t="s">
        <v>62</v>
      </c>
      <c r="S5" s="70"/>
      <c r="T5" s="70"/>
      <c r="U5" s="70"/>
      <c r="V5" s="70"/>
      <c r="W5" s="70"/>
    </row>
    <row r="6" ht="27" customHeight="1" spans="1:23">
      <c r="A6" s="70"/>
      <c r="B6" s="70"/>
      <c r="C6" s="70"/>
      <c r="D6" s="70"/>
      <c r="E6" s="70"/>
      <c r="F6" s="70"/>
      <c r="G6" s="70"/>
      <c r="H6" s="71" t="s">
        <v>142</v>
      </c>
      <c r="I6" s="71" t="s">
        <v>143</v>
      </c>
      <c r="J6" s="70" t="s">
        <v>36</v>
      </c>
      <c r="K6" s="70" t="s">
        <v>37</v>
      </c>
      <c r="L6" s="70"/>
      <c r="M6" s="70"/>
      <c r="N6" s="70" t="s">
        <v>141</v>
      </c>
      <c r="O6" s="70" t="s">
        <v>36</v>
      </c>
      <c r="P6" s="70" t="s">
        <v>37</v>
      </c>
      <c r="Q6" s="70" t="s">
        <v>38</v>
      </c>
      <c r="R6" s="70" t="s">
        <v>62</v>
      </c>
      <c r="S6" s="70" t="s">
        <v>41</v>
      </c>
      <c r="T6" s="70" t="s">
        <v>42</v>
      </c>
      <c r="U6" s="70" t="s">
        <v>43</v>
      </c>
      <c r="V6" s="70" t="s">
        <v>44</v>
      </c>
      <c r="W6" s="70" t="s">
        <v>45</v>
      </c>
    </row>
    <row r="7" ht="18.75" customHeight="1" spans="1:23">
      <c r="A7" s="70"/>
      <c r="B7" s="70"/>
      <c r="C7" s="70"/>
      <c r="D7" s="70"/>
      <c r="E7" s="70"/>
      <c r="F7" s="70"/>
      <c r="G7" s="70"/>
      <c r="H7" s="71"/>
      <c r="I7" s="71" t="s">
        <v>144</v>
      </c>
      <c r="J7" s="70" t="s">
        <v>145</v>
      </c>
      <c r="K7" s="70" t="s">
        <v>146</v>
      </c>
      <c r="L7" s="70" t="s">
        <v>147</v>
      </c>
      <c r="M7" s="70" t="s">
        <v>148</v>
      </c>
      <c r="N7" s="70" t="s">
        <v>35</v>
      </c>
      <c r="O7" s="70" t="s">
        <v>36</v>
      </c>
      <c r="P7" s="70" t="s">
        <v>37</v>
      </c>
      <c r="Q7" s="70"/>
      <c r="R7" s="70" t="s">
        <v>34</v>
      </c>
      <c r="S7" s="70" t="s">
        <v>41</v>
      </c>
      <c r="T7" s="70" t="s">
        <v>42</v>
      </c>
      <c r="U7" s="70" t="s">
        <v>43</v>
      </c>
      <c r="V7" s="70" t="s">
        <v>44</v>
      </c>
      <c r="W7" s="70" t="s">
        <v>45</v>
      </c>
    </row>
    <row r="8" ht="22.65" customHeight="1" spans="1:23">
      <c r="A8" s="70"/>
      <c r="B8" s="70"/>
      <c r="C8" s="70"/>
      <c r="D8" s="70"/>
      <c r="E8" s="70"/>
      <c r="F8" s="70"/>
      <c r="G8" s="70"/>
      <c r="H8" s="71"/>
      <c r="I8" s="71" t="s">
        <v>34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</row>
    <row r="9" ht="18.75" customHeight="1" spans="1:23">
      <c r="A9" s="71" t="s">
        <v>46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  <c r="G9" s="71">
        <v>7</v>
      </c>
      <c r="H9" s="71">
        <v>8</v>
      </c>
      <c r="I9" s="71">
        <v>9</v>
      </c>
      <c r="J9" s="71">
        <v>10</v>
      </c>
      <c r="K9" s="71">
        <v>11</v>
      </c>
      <c r="L9" s="71">
        <v>12</v>
      </c>
      <c r="M9" s="71">
        <v>13</v>
      </c>
      <c r="N9" s="71">
        <v>14</v>
      </c>
      <c r="O9" s="71">
        <v>15</v>
      </c>
      <c r="P9" s="71">
        <v>16</v>
      </c>
      <c r="Q9" s="71">
        <v>17</v>
      </c>
      <c r="R9" s="71">
        <v>18</v>
      </c>
      <c r="S9" s="71">
        <v>19</v>
      </c>
      <c r="T9" s="71">
        <v>20</v>
      </c>
      <c r="U9" s="71">
        <v>21</v>
      </c>
      <c r="V9" s="71">
        <v>22</v>
      </c>
      <c r="W9" s="71">
        <v>23</v>
      </c>
    </row>
    <row r="10" ht="52" customHeight="1" spans="1:23">
      <c r="A10" s="9" t="s">
        <v>56</v>
      </c>
      <c r="B10" s="9" t="s">
        <v>149</v>
      </c>
      <c r="C10" s="10" t="s">
        <v>150</v>
      </c>
      <c r="D10" s="9" t="s">
        <v>97</v>
      </c>
      <c r="E10" s="9" t="s">
        <v>98</v>
      </c>
      <c r="F10" s="9" t="s">
        <v>151</v>
      </c>
      <c r="G10" s="9" t="s">
        <v>152</v>
      </c>
      <c r="H10" s="17">
        <v>1199808</v>
      </c>
      <c r="I10" s="17">
        <v>1199808</v>
      </c>
      <c r="J10" s="17"/>
      <c r="K10" s="17"/>
      <c r="L10" s="17">
        <v>1199808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52" customHeight="1" spans="1:23">
      <c r="A11" s="9" t="s">
        <v>56</v>
      </c>
      <c r="B11" s="9" t="s">
        <v>149</v>
      </c>
      <c r="C11" s="10" t="s">
        <v>150</v>
      </c>
      <c r="D11" s="9" t="s">
        <v>97</v>
      </c>
      <c r="E11" s="9" t="s">
        <v>98</v>
      </c>
      <c r="F11" s="9" t="s">
        <v>153</v>
      </c>
      <c r="G11" s="9" t="s">
        <v>154</v>
      </c>
      <c r="H11" s="17">
        <v>71940</v>
      </c>
      <c r="I11" s="17">
        <v>71940</v>
      </c>
      <c r="J11" s="17"/>
      <c r="K11" s="17"/>
      <c r="L11" s="17">
        <v>71940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52" customHeight="1" spans="1:23">
      <c r="A12" s="9" t="s">
        <v>56</v>
      </c>
      <c r="B12" s="9" t="s">
        <v>149</v>
      </c>
      <c r="C12" s="10" t="s">
        <v>150</v>
      </c>
      <c r="D12" s="9" t="s">
        <v>97</v>
      </c>
      <c r="E12" s="9" t="s">
        <v>98</v>
      </c>
      <c r="F12" s="9" t="s">
        <v>153</v>
      </c>
      <c r="G12" s="9" t="s">
        <v>154</v>
      </c>
      <c r="H12" s="17">
        <v>24000</v>
      </c>
      <c r="I12" s="17">
        <v>24000</v>
      </c>
      <c r="J12" s="17"/>
      <c r="K12" s="17"/>
      <c r="L12" s="17">
        <v>24000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52" customHeight="1" spans="1:23">
      <c r="A13" s="9" t="s">
        <v>56</v>
      </c>
      <c r="B13" s="9" t="s">
        <v>149</v>
      </c>
      <c r="C13" s="10" t="s">
        <v>150</v>
      </c>
      <c r="D13" s="9" t="s">
        <v>97</v>
      </c>
      <c r="E13" s="9" t="s">
        <v>98</v>
      </c>
      <c r="F13" s="9" t="s">
        <v>155</v>
      </c>
      <c r="G13" s="9" t="s">
        <v>156</v>
      </c>
      <c r="H13" s="17">
        <v>99984</v>
      </c>
      <c r="I13" s="17">
        <v>99984</v>
      </c>
      <c r="J13" s="17"/>
      <c r="K13" s="17"/>
      <c r="L13" s="17">
        <v>99984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52" customHeight="1" spans="1:23">
      <c r="A14" s="9" t="s">
        <v>56</v>
      </c>
      <c r="B14" s="9" t="s">
        <v>149</v>
      </c>
      <c r="C14" s="10" t="s">
        <v>150</v>
      </c>
      <c r="D14" s="9" t="s">
        <v>97</v>
      </c>
      <c r="E14" s="9" t="s">
        <v>98</v>
      </c>
      <c r="F14" s="9" t="s">
        <v>155</v>
      </c>
      <c r="G14" s="9" t="s">
        <v>156</v>
      </c>
      <c r="H14" s="17">
        <v>347040</v>
      </c>
      <c r="I14" s="17">
        <v>347040</v>
      </c>
      <c r="J14" s="17"/>
      <c r="K14" s="17"/>
      <c r="L14" s="17">
        <v>347040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52" customHeight="1" spans="1:23">
      <c r="A15" s="9" t="s">
        <v>56</v>
      </c>
      <c r="B15" s="9" t="s">
        <v>149</v>
      </c>
      <c r="C15" s="10" t="s">
        <v>150</v>
      </c>
      <c r="D15" s="9" t="s">
        <v>97</v>
      </c>
      <c r="E15" s="9" t="s">
        <v>98</v>
      </c>
      <c r="F15" s="9" t="s">
        <v>155</v>
      </c>
      <c r="G15" s="9" t="s">
        <v>156</v>
      </c>
      <c r="H15" s="17">
        <v>366084</v>
      </c>
      <c r="I15" s="17">
        <v>366084</v>
      </c>
      <c r="J15" s="17"/>
      <c r="K15" s="17"/>
      <c r="L15" s="17">
        <v>366084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52" customHeight="1" spans="1:23">
      <c r="A16" s="9" t="s">
        <v>56</v>
      </c>
      <c r="B16" s="9" t="s">
        <v>149</v>
      </c>
      <c r="C16" s="10" t="s">
        <v>150</v>
      </c>
      <c r="D16" s="9" t="s">
        <v>97</v>
      </c>
      <c r="E16" s="9" t="s">
        <v>98</v>
      </c>
      <c r="F16" s="9" t="s">
        <v>155</v>
      </c>
      <c r="G16" s="9" t="s">
        <v>156</v>
      </c>
      <c r="H16" s="17">
        <v>206400</v>
      </c>
      <c r="I16" s="17">
        <v>206400</v>
      </c>
      <c r="J16" s="17"/>
      <c r="K16" s="17"/>
      <c r="L16" s="17">
        <v>206400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52" customHeight="1" spans="1:23">
      <c r="A17" s="9" t="s">
        <v>56</v>
      </c>
      <c r="B17" s="9" t="s">
        <v>157</v>
      </c>
      <c r="C17" s="10" t="s">
        <v>158</v>
      </c>
      <c r="D17" s="9" t="s">
        <v>77</v>
      </c>
      <c r="E17" s="9" t="s">
        <v>78</v>
      </c>
      <c r="F17" s="9" t="s">
        <v>159</v>
      </c>
      <c r="G17" s="9" t="s">
        <v>160</v>
      </c>
      <c r="H17" s="17">
        <v>408635.52</v>
      </c>
      <c r="I17" s="17">
        <v>408635.52</v>
      </c>
      <c r="J17" s="17"/>
      <c r="K17" s="17"/>
      <c r="L17" s="17">
        <v>408635.52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52" customHeight="1" spans="1:23">
      <c r="A18" s="9" t="s">
        <v>56</v>
      </c>
      <c r="B18" s="9" t="s">
        <v>157</v>
      </c>
      <c r="C18" s="10" t="s">
        <v>158</v>
      </c>
      <c r="D18" s="9" t="s">
        <v>87</v>
      </c>
      <c r="E18" s="9" t="s">
        <v>88</v>
      </c>
      <c r="F18" s="9" t="s">
        <v>161</v>
      </c>
      <c r="G18" s="9" t="s">
        <v>162</v>
      </c>
      <c r="H18" s="17">
        <v>211979.68</v>
      </c>
      <c r="I18" s="17">
        <v>211979.68</v>
      </c>
      <c r="J18" s="17"/>
      <c r="K18" s="17"/>
      <c r="L18" s="17">
        <v>211979.68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52" customHeight="1" spans="1:23">
      <c r="A19" s="9" t="s">
        <v>56</v>
      </c>
      <c r="B19" s="9" t="s">
        <v>157</v>
      </c>
      <c r="C19" s="10" t="s">
        <v>158</v>
      </c>
      <c r="D19" s="9" t="s">
        <v>89</v>
      </c>
      <c r="E19" s="9" t="s">
        <v>90</v>
      </c>
      <c r="F19" s="9" t="s">
        <v>163</v>
      </c>
      <c r="G19" s="9" t="s">
        <v>164</v>
      </c>
      <c r="H19" s="17">
        <v>140639.89</v>
      </c>
      <c r="I19" s="17">
        <v>140639.89</v>
      </c>
      <c r="J19" s="17"/>
      <c r="K19" s="17"/>
      <c r="L19" s="17">
        <v>140639.89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52" customHeight="1" spans="1:23">
      <c r="A20" s="9" t="s">
        <v>56</v>
      </c>
      <c r="B20" s="9" t="s">
        <v>157</v>
      </c>
      <c r="C20" s="10" t="s">
        <v>158</v>
      </c>
      <c r="D20" s="9" t="s">
        <v>91</v>
      </c>
      <c r="E20" s="9" t="s">
        <v>92</v>
      </c>
      <c r="F20" s="9" t="s">
        <v>165</v>
      </c>
      <c r="G20" s="9" t="s">
        <v>166</v>
      </c>
      <c r="H20" s="17">
        <v>12355</v>
      </c>
      <c r="I20" s="17">
        <v>12355</v>
      </c>
      <c r="J20" s="17"/>
      <c r="K20" s="17"/>
      <c r="L20" s="17">
        <v>12355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52" customHeight="1" spans="1:23">
      <c r="A21" s="9" t="s">
        <v>56</v>
      </c>
      <c r="B21" s="9" t="s">
        <v>157</v>
      </c>
      <c r="C21" s="10" t="s">
        <v>158</v>
      </c>
      <c r="D21" s="9" t="s">
        <v>91</v>
      </c>
      <c r="E21" s="9" t="s">
        <v>92</v>
      </c>
      <c r="F21" s="9" t="s">
        <v>165</v>
      </c>
      <c r="G21" s="9" t="s">
        <v>166</v>
      </c>
      <c r="H21" s="17">
        <v>9960.49</v>
      </c>
      <c r="I21" s="17">
        <v>9960.49</v>
      </c>
      <c r="J21" s="17"/>
      <c r="K21" s="17"/>
      <c r="L21" s="17">
        <v>9960.49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52" customHeight="1" spans="1:23">
      <c r="A22" s="9" t="s">
        <v>56</v>
      </c>
      <c r="B22" s="9" t="s">
        <v>157</v>
      </c>
      <c r="C22" s="10" t="s">
        <v>158</v>
      </c>
      <c r="D22" s="9" t="s">
        <v>97</v>
      </c>
      <c r="E22" s="9" t="s">
        <v>98</v>
      </c>
      <c r="F22" s="9" t="s">
        <v>165</v>
      </c>
      <c r="G22" s="9" t="s">
        <v>166</v>
      </c>
      <c r="H22" s="17">
        <v>17877.8</v>
      </c>
      <c r="I22" s="17">
        <v>17877.8</v>
      </c>
      <c r="J22" s="17"/>
      <c r="K22" s="17"/>
      <c r="L22" s="17">
        <v>17877.8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52" customHeight="1" spans="1:23">
      <c r="A23" s="9" t="s">
        <v>56</v>
      </c>
      <c r="B23" s="9" t="s">
        <v>167</v>
      </c>
      <c r="C23" s="10" t="s">
        <v>104</v>
      </c>
      <c r="D23" s="9" t="s">
        <v>103</v>
      </c>
      <c r="E23" s="9" t="s">
        <v>104</v>
      </c>
      <c r="F23" s="9" t="s">
        <v>168</v>
      </c>
      <c r="G23" s="9" t="s">
        <v>104</v>
      </c>
      <c r="H23" s="17">
        <v>312204</v>
      </c>
      <c r="I23" s="17">
        <v>312204</v>
      </c>
      <c r="J23" s="17"/>
      <c r="K23" s="17"/>
      <c r="L23" s="17">
        <v>312204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52" customHeight="1" spans="1:23">
      <c r="A24" s="9" t="s">
        <v>56</v>
      </c>
      <c r="B24" s="9" t="s">
        <v>169</v>
      </c>
      <c r="C24" s="10" t="s">
        <v>170</v>
      </c>
      <c r="D24" s="9" t="s">
        <v>75</v>
      </c>
      <c r="E24" s="9" t="s">
        <v>76</v>
      </c>
      <c r="F24" s="9" t="s">
        <v>171</v>
      </c>
      <c r="G24" s="9" t="s">
        <v>172</v>
      </c>
      <c r="H24" s="17">
        <v>216000</v>
      </c>
      <c r="I24" s="17">
        <v>216000</v>
      </c>
      <c r="J24" s="17"/>
      <c r="K24" s="17"/>
      <c r="L24" s="17">
        <v>216000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52" customHeight="1" spans="1:23">
      <c r="A25" s="9" t="s">
        <v>56</v>
      </c>
      <c r="B25" s="9" t="s">
        <v>173</v>
      </c>
      <c r="C25" s="10" t="s">
        <v>128</v>
      </c>
      <c r="D25" s="9" t="s">
        <v>97</v>
      </c>
      <c r="E25" s="9" t="s">
        <v>98</v>
      </c>
      <c r="F25" s="9" t="s">
        <v>174</v>
      </c>
      <c r="G25" s="9" t="s">
        <v>128</v>
      </c>
      <c r="H25" s="17">
        <v>12000</v>
      </c>
      <c r="I25" s="17">
        <v>12000</v>
      </c>
      <c r="J25" s="17"/>
      <c r="K25" s="17"/>
      <c r="L25" s="17">
        <v>12000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52" customHeight="1" spans="1:23">
      <c r="A26" s="9" t="s">
        <v>56</v>
      </c>
      <c r="B26" s="9" t="s">
        <v>175</v>
      </c>
      <c r="C26" s="10" t="s">
        <v>176</v>
      </c>
      <c r="D26" s="9" t="s">
        <v>97</v>
      </c>
      <c r="E26" s="9" t="s">
        <v>98</v>
      </c>
      <c r="F26" s="9" t="s">
        <v>177</v>
      </c>
      <c r="G26" s="9" t="s">
        <v>176</v>
      </c>
      <c r="H26" s="17">
        <v>20000</v>
      </c>
      <c r="I26" s="17">
        <v>20000</v>
      </c>
      <c r="J26" s="17"/>
      <c r="K26" s="17"/>
      <c r="L26" s="17">
        <v>20000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52" customHeight="1" spans="1:23">
      <c r="A27" s="9" t="s">
        <v>56</v>
      </c>
      <c r="B27" s="9" t="s">
        <v>178</v>
      </c>
      <c r="C27" s="10" t="s">
        <v>179</v>
      </c>
      <c r="D27" s="9" t="s">
        <v>97</v>
      </c>
      <c r="E27" s="9" t="s">
        <v>98</v>
      </c>
      <c r="F27" s="9" t="s">
        <v>180</v>
      </c>
      <c r="G27" s="9" t="s">
        <v>181</v>
      </c>
      <c r="H27" s="17">
        <v>67000</v>
      </c>
      <c r="I27" s="17">
        <v>67000</v>
      </c>
      <c r="J27" s="17"/>
      <c r="K27" s="17"/>
      <c r="L27" s="17">
        <v>67000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52" customHeight="1" spans="1:23">
      <c r="A28" s="9" t="s">
        <v>56</v>
      </c>
      <c r="B28" s="9" t="s">
        <v>178</v>
      </c>
      <c r="C28" s="10" t="s">
        <v>179</v>
      </c>
      <c r="D28" s="9" t="s">
        <v>97</v>
      </c>
      <c r="E28" s="9" t="s">
        <v>98</v>
      </c>
      <c r="F28" s="9" t="s">
        <v>182</v>
      </c>
      <c r="G28" s="9" t="s">
        <v>183</v>
      </c>
      <c r="H28" s="17">
        <v>1000</v>
      </c>
      <c r="I28" s="17">
        <v>1000</v>
      </c>
      <c r="J28" s="17"/>
      <c r="K28" s="17"/>
      <c r="L28" s="17">
        <v>1000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52" customHeight="1" spans="1:23">
      <c r="A29" s="9" t="s">
        <v>56</v>
      </c>
      <c r="B29" s="9" t="s">
        <v>184</v>
      </c>
      <c r="C29" s="10" t="s">
        <v>185</v>
      </c>
      <c r="D29" s="9" t="s">
        <v>97</v>
      </c>
      <c r="E29" s="9" t="s">
        <v>98</v>
      </c>
      <c r="F29" s="9" t="s">
        <v>186</v>
      </c>
      <c r="G29" s="9" t="s">
        <v>185</v>
      </c>
      <c r="H29" s="17">
        <v>40000</v>
      </c>
      <c r="I29" s="17">
        <v>40000</v>
      </c>
      <c r="J29" s="17"/>
      <c r="K29" s="17"/>
      <c r="L29" s="17">
        <v>40000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52" customHeight="1" spans="1:23">
      <c r="A30" s="9" t="s">
        <v>56</v>
      </c>
      <c r="B30" s="9" t="s">
        <v>187</v>
      </c>
      <c r="C30" s="10" t="s">
        <v>188</v>
      </c>
      <c r="D30" s="9" t="s">
        <v>97</v>
      </c>
      <c r="E30" s="9" t="s">
        <v>98</v>
      </c>
      <c r="F30" s="9" t="s">
        <v>155</v>
      </c>
      <c r="G30" s="9" t="s">
        <v>156</v>
      </c>
      <c r="H30" s="17">
        <v>360000</v>
      </c>
      <c r="I30" s="17">
        <v>360000</v>
      </c>
      <c r="J30" s="17"/>
      <c r="K30" s="17"/>
      <c r="L30" s="17">
        <v>360000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52" customHeight="1" spans="1:23">
      <c r="A31" s="9" t="s">
        <v>56</v>
      </c>
      <c r="B31" s="9" t="s">
        <v>189</v>
      </c>
      <c r="C31" s="10" t="s">
        <v>190</v>
      </c>
      <c r="D31" s="9" t="s">
        <v>97</v>
      </c>
      <c r="E31" s="9" t="s">
        <v>98</v>
      </c>
      <c r="F31" s="9" t="s">
        <v>191</v>
      </c>
      <c r="G31" s="9" t="s">
        <v>190</v>
      </c>
      <c r="H31" s="17">
        <v>20000</v>
      </c>
      <c r="I31" s="17">
        <v>20000</v>
      </c>
      <c r="J31" s="17"/>
      <c r="K31" s="17"/>
      <c r="L31" s="17">
        <v>20000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52" customHeight="1" spans="1:23">
      <c r="A32" s="9" t="s">
        <v>56</v>
      </c>
      <c r="B32" s="9" t="s">
        <v>192</v>
      </c>
      <c r="C32" s="10" t="s">
        <v>193</v>
      </c>
      <c r="D32" s="9" t="s">
        <v>97</v>
      </c>
      <c r="E32" s="9" t="s">
        <v>98</v>
      </c>
      <c r="F32" s="9" t="s">
        <v>194</v>
      </c>
      <c r="G32" s="9" t="s">
        <v>195</v>
      </c>
      <c r="H32" s="17">
        <v>7500</v>
      </c>
      <c r="I32" s="17">
        <v>7500</v>
      </c>
      <c r="J32" s="17"/>
      <c r="K32" s="17"/>
      <c r="L32" s="17">
        <v>7500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52" customHeight="1" spans="1:23">
      <c r="A33" s="9" t="s">
        <v>56</v>
      </c>
      <c r="B33" s="9" t="s">
        <v>196</v>
      </c>
      <c r="C33" s="10" t="s">
        <v>197</v>
      </c>
      <c r="D33" s="9" t="s">
        <v>97</v>
      </c>
      <c r="E33" s="9" t="s">
        <v>98</v>
      </c>
      <c r="F33" s="9" t="s">
        <v>198</v>
      </c>
      <c r="G33" s="9" t="s">
        <v>199</v>
      </c>
      <c r="H33" s="17">
        <v>50000</v>
      </c>
      <c r="I33" s="17"/>
      <c r="J33" s="17"/>
      <c r="K33" s="17"/>
      <c r="L33" s="17"/>
      <c r="M33" s="17"/>
      <c r="N33" s="17"/>
      <c r="O33" s="17"/>
      <c r="P33" s="23"/>
      <c r="Q33" s="17"/>
      <c r="R33" s="17">
        <v>50000</v>
      </c>
      <c r="S33" s="17"/>
      <c r="T33" s="17"/>
      <c r="U33" s="17"/>
      <c r="V33" s="17"/>
      <c r="W33" s="17">
        <v>50000</v>
      </c>
    </row>
    <row r="34" ht="52" customHeight="1" spans="1:23">
      <c r="A34" s="12" t="s">
        <v>32</v>
      </c>
      <c r="B34" s="12"/>
      <c r="C34" s="12"/>
      <c r="D34" s="12"/>
      <c r="E34" s="12"/>
      <c r="F34" s="12"/>
      <c r="G34" s="12"/>
      <c r="H34" s="17">
        <v>4222408.38</v>
      </c>
      <c r="I34" s="17">
        <v>4172408.38</v>
      </c>
      <c r="J34" s="17"/>
      <c r="K34" s="17"/>
      <c r="L34" s="17">
        <v>4172408.38</v>
      </c>
      <c r="M34" s="17"/>
      <c r="N34" s="17"/>
      <c r="O34" s="17"/>
      <c r="P34" s="17"/>
      <c r="Q34" s="17"/>
      <c r="R34" s="17">
        <v>50000</v>
      </c>
      <c r="S34" s="17"/>
      <c r="T34" s="17"/>
      <c r="U34" s="17"/>
      <c r="V34" s="17"/>
      <c r="W34" s="17">
        <v>50000</v>
      </c>
    </row>
  </sheetData>
  <mergeCells count="30">
    <mergeCell ref="A3:W3"/>
    <mergeCell ref="A4:G4"/>
    <mergeCell ref="I5:W5"/>
    <mergeCell ref="I6:M6"/>
    <mergeCell ref="N6:P6"/>
    <mergeCell ref="R6:W6"/>
    <mergeCell ref="A34:G34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scale="28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9" sqref="$A9:$XFD12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200</v>
      </c>
    </row>
    <row r="3" ht="45" customHeight="1" spans="1:23">
      <c r="A3" s="4" t="s">
        <v>201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ht="33" customHeight="1" spans="1:23">
      <c r="A4" s="63" t="str">
        <f>"单位名称："&amp;"华宁县农机安全监理推广站"</f>
        <v>单位名称：华宁县农机安全监理推广站</v>
      </c>
      <c r="B4" s="63"/>
      <c r="C4" s="63"/>
      <c r="D4" s="63"/>
      <c r="E4" s="63"/>
      <c r="F4" s="63"/>
      <c r="G4" s="63"/>
      <c r="H4" s="63"/>
      <c r="I4" s="68"/>
      <c r="J4" s="68"/>
      <c r="K4" s="68"/>
      <c r="L4" s="68"/>
      <c r="M4" s="68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26" customHeight="1" spans="1:23">
      <c r="A5" s="13" t="s">
        <v>202</v>
      </c>
      <c r="B5" s="13" t="s">
        <v>134</v>
      </c>
      <c r="C5" s="13" t="s">
        <v>135</v>
      </c>
      <c r="D5" s="13" t="s">
        <v>203</v>
      </c>
      <c r="E5" s="13" t="s">
        <v>136</v>
      </c>
      <c r="F5" s="13" t="s">
        <v>137</v>
      </c>
      <c r="G5" s="13" t="s">
        <v>204</v>
      </c>
      <c r="H5" s="13" t="s">
        <v>139</v>
      </c>
      <c r="I5" s="51" t="s">
        <v>32</v>
      </c>
      <c r="J5" s="51" t="s">
        <v>205</v>
      </c>
      <c r="K5" s="13"/>
      <c r="L5" s="13"/>
      <c r="M5" s="13"/>
      <c r="N5" s="13" t="s">
        <v>141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26" customHeight="1" spans="1:23">
      <c r="A6" s="13"/>
      <c r="B6" s="13"/>
      <c r="C6" s="13"/>
      <c r="D6" s="13"/>
      <c r="E6" s="13"/>
      <c r="F6" s="13"/>
      <c r="G6" s="13"/>
      <c r="H6" s="13"/>
      <c r="I6" s="51" t="s">
        <v>142</v>
      </c>
      <c r="J6" s="51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29" customHeight="1" spans="1:23">
      <c r="A7" s="13"/>
      <c r="B7" s="13"/>
      <c r="C7" s="13"/>
      <c r="D7" s="13"/>
      <c r="E7" s="13"/>
      <c r="F7" s="13"/>
      <c r="G7" s="13"/>
      <c r="H7" s="13"/>
      <c r="I7" s="51"/>
      <c r="J7" s="51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51"/>
      <c r="J8" s="51" t="s">
        <v>34</v>
      </c>
      <c r="K8" s="13" t="s">
        <v>206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customFormat="1" ht="3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customFormat="1" ht="35" customHeight="1" spans="1:23">
      <c r="A10" s="64"/>
      <c r="B10" s="64"/>
      <c r="C10" s="65" t="s">
        <v>207</v>
      </c>
      <c r="D10" s="64"/>
      <c r="E10" s="64"/>
      <c r="F10" s="64"/>
      <c r="G10" s="64"/>
      <c r="H10" s="64"/>
      <c r="I10" s="69">
        <v>87572</v>
      </c>
      <c r="J10" s="69">
        <v>87572</v>
      </c>
      <c r="K10" s="69">
        <v>87572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customFormat="1" ht="35" customHeight="1" spans="1:23">
      <c r="A11" s="64" t="s">
        <v>208</v>
      </c>
      <c r="B11" s="64" t="s">
        <v>209</v>
      </c>
      <c r="C11" s="65" t="s">
        <v>207</v>
      </c>
      <c r="D11" s="64" t="s">
        <v>56</v>
      </c>
      <c r="E11" s="64" t="s">
        <v>81</v>
      </c>
      <c r="F11" s="64" t="s">
        <v>82</v>
      </c>
      <c r="G11" s="64" t="s">
        <v>210</v>
      </c>
      <c r="H11" s="64" t="s">
        <v>211</v>
      </c>
      <c r="I11" s="69">
        <v>87572</v>
      </c>
      <c r="J11" s="69">
        <v>87572</v>
      </c>
      <c r="K11" s="69">
        <v>87572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customFormat="1" ht="35" customHeight="1" spans="1:23">
      <c r="A12" s="66" t="s">
        <v>32</v>
      </c>
      <c r="B12" s="66"/>
      <c r="C12" s="66"/>
      <c r="D12" s="66"/>
      <c r="E12" s="66"/>
      <c r="F12" s="66"/>
      <c r="G12" s="66"/>
      <c r="H12" s="66"/>
      <c r="I12" s="69">
        <v>87572</v>
      </c>
      <c r="J12" s="69">
        <v>87572</v>
      </c>
      <c r="K12" s="69">
        <v>87572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A7" sqref="$A7:$XFD1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:10">
      <c r="A2" s="20" t="s">
        <v>212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0" t="s">
        <v>213</v>
      </c>
      <c r="B3" s="30"/>
      <c r="C3" s="30"/>
      <c r="D3" s="30"/>
      <c r="E3" s="30"/>
      <c r="F3" s="30"/>
      <c r="G3" s="30"/>
      <c r="H3" s="30"/>
      <c r="I3" s="30"/>
      <c r="J3" s="30"/>
    </row>
    <row r="4" ht="33" customHeight="1" spans="1:10">
      <c r="A4" s="19" t="str">
        <f>"单位名称："&amp;"华宁县农机安全监理推广站"</f>
        <v>单位名称：华宁县农机安全监理推广站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54" t="s">
        <v>214</v>
      </c>
      <c r="B5" s="31" t="s">
        <v>215</v>
      </c>
      <c r="C5" s="31" t="s">
        <v>216</v>
      </c>
      <c r="D5" s="31" t="s">
        <v>217</v>
      </c>
      <c r="E5" s="31" t="s">
        <v>218</v>
      </c>
      <c r="F5" s="31" t="s">
        <v>219</v>
      </c>
      <c r="G5" s="31" t="s">
        <v>220</v>
      </c>
      <c r="H5" s="31" t="s">
        <v>221</v>
      </c>
      <c r="I5" s="31" t="s">
        <v>222</v>
      </c>
      <c r="J5" s="31" t="s">
        <v>223</v>
      </c>
    </row>
    <row r="6" ht="46.5" customHeight="1" spans="1:10">
      <c r="A6" s="54"/>
      <c r="B6" s="31"/>
      <c r="C6" s="31"/>
      <c r="D6" s="31"/>
      <c r="E6" s="31"/>
      <c r="F6" s="31"/>
      <c r="G6" s="31"/>
      <c r="H6" s="31"/>
      <c r="I6" s="31"/>
      <c r="J6" s="31"/>
    </row>
    <row r="7" ht="60" customHeight="1" spans="1:10">
      <c r="A7" s="55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ht="60" customHeight="1" spans="1:10">
      <c r="A8" s="56" t="s">
        <v>56</v>
      </c>
      <c r="B8" s="23"/>
      <c r="C8" s="23"/>
      <c r="E8" s="57"/>
      <c r="F8" s="57"/>
      <c r="G8" s="57"/>
      <c r="H8" s="57"/>
      <c r="I8" s="57"/>
      <c r="J8" s="57"/>
    </row>
    <row r="9" ht="60" customHeight="1" spans="1:10">
      <c r="A9" s="58" t="s">
        <v>207</v>
      </c>
      <c r="B9" s="23" t="s">
        <v>224</v>
      </c>
      <c r="C9" s="24"/>
      <c r="D9" s="24"/>
      <c r="E9" s="57"/>
      <c r="F9" s="57"/>
      <c r="G9" s="57"/>
      <c r="H9" s="57"/>
      <c r="I9" s="57"/>
      <c r="J9" s="57"/>
    </row>
    <row r="10" ht="60" customHeight="1" spans="1:10">
      <c r="A10" s="59"/>
      <c r="B10" s="23"/>
      <c r="C10" s="23" t="s">
        <v>225</v>
      </c>
      <c r="D10" s="60" t="s">
        <v>226</v>
      </c>
      <c r="E10" s="61" t="s">
        <v>227</v>
      </c>
      <c r="F10" s="62" t="s">
        <v>228</v>
      </c>
      <c r="G10" s="24" t="s">
        <v>53</v>
      </c>
      <c r="H10" s="62" t="s">
        <v>229</v>
      </c>
      <c r="I10" s="62" t="s">
        <v>230</v>
      </c>
      <c r="J10" s="61" t="s">
        <v>231</v>
      </c>
    </row>
    <row r="11" ht="60" customHeight="1" spans="1:10">
      <c r="A11" s="23"/>
      <c r="B11" s="23"/>
      <c r="C11" s="23" t="s">
        <v>225</v>
      </c>
      <c r="D11" s="60" t="s">
        <v>232</v>
      </c>
      <c r="E11" s="61" t="s">
        <v>233</v>
      </c>
      <c r="F11" s="62" t="s">
        <v>228</v>
      </c>
      <c r="G11" s="24" t="s">
        <v>234</v>
      </c>
      <c r="H11" s="62" t="s">
        <v>235</v>
      </c>
      <c r="I11" s="62" t="s">
        <v>236</v>
      </c>
      <c r="J11" s="61" t="s">
        <v>237</v>
      </c>
    </row>
    <row r="12" ht="60" customHeight="1" spans="1:10">
      <c r="A12" s="23"/>
      <c r="B12" s="23"/>
      <c r="C12" s="23" t="s">
        <v>238</v>
      </c>
      <c r="D12" s="60" t="s">
        <v>239</v>
      </c>
      <c r="E12" s="61" t="s">
        <v>240</v>
      </c>
      <c r="F12" s="62" t="s">
        <v>228</v>
      </c>
      <c r="G12" s="24" t="s">
        <v>241</v>
      </c>
      <c r="H12" s="62"/>
      <c r="I12" s="62" t="s">
        <v>236</v>
      </c>
      <c r="J12" s="61" t="s">
        <v>242</v>
      </c>
    </row>
    <row r="13" ht="60" customHeight="1" spans="1:10">
      <c r="A13" s="23"/>
      <c r="B13" s="23"/>
      <c r="C13" s="23" t="s">
        <v>243</v>
      </c>
      <c r="D13" s="60" t="s">
        <v>244</v>
      </c>
      <c r="E13" s="61" t="s">
        <v>245</v>
      </c>
      <c r="F13" s="62" t="s">
        <v>246</v>
      </c>
      <c r="G13" s="24" t="s">
        <v>247</v>
      </c>
      <c r="H13" s="62" t="s">
        <v>248</v>
      </c>
      <c r="I13" s="62" t="s">
        <v>230</v>
      </c>
      <c r="J13" s="61" t="s">
        <v>249</v>
      </c>
    </row>
    <row r="14" ht="60" customHeight="1" spans="1:10">
      <c r="A14" s="23"/>
      <c r="B14" s="23"/>
      <c r="C14" s="23" t="s">
        <v>243</v>
      </c>
      <c r="D14" s="60" t="s">
        <v>244</v>
      </c>
      <c r="E14" s="61" t="s">
        <v>250</v>
      </c>
      <c r="F14" s="62" t="s">
        <v>246</v>
      </c>
      <c r="G14" s="24" t="s">
        <v>247</v>
      </c>
      <c r="H14" s="62" t="s">
        <v>248</v>
      </c>
      <c r="I14" s="62" t="s">
        <v>230</v>
      </c>
      <c r="J14" s="61" t="s">
        <v>251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scale="58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7" t="s">
        <v>252</v>
      </c>
    </row>
    <row r="3" ht="37.5" customHeight="1" spans="1:6">
      <c r="A3" s="4" t="s">
        <v>253</v>
      </c>
      <c r="B3" s="4"/>
      <c r="C3" s="4"/>
      <c r="D3" s="4"/>
      <c r="E3" s="4"/>
      <c r="F3" s="4"/>
    </row>
    <row r="4" ht="18.75" customHeight="1" spans="1:6">
      <c r="A4" s="48" t="str">
        <f>"单位名称："&amp;"华宁县农机安全监理推广站"</f>
        <v>单位名称：华宁县农机安全监理推广站</v>
      </c>
      <c r="B4" s="48"/>
      <c r="C4" s="48"/>
      <c r="D4" s="49"/>
      <c r="E4" s="49"/>
      <c r="F4" s="50" t="s">
        <v>29</v>
      </c>
    </row>
    <row r="5" ht="18.75" customHeight="1" spans="1:6">
      <c r="A5" s="13" t="s">
        <v>133</v>
      </c>
      <c r="B5" s="13" t="s">
        <v>59</v>
      </c>
      <c r="C5" s="13" t="s">
        <v>60</v>
      </c>
      <c r="D5" s="51" t="s">
        <v>254</v>
      </c>
      <c r="E5" s="51"/>
      <c r="F5" s="51"/>
    </row>
    <row r="6" ht="18.75" customHeight="1" spans="1:6">
      <c r="A6" s="13" t="s">
        <v>59</v>
      </c>
      <c r="B6" s="13" t="s">
        <v>59</v>
      </c>
      <c r="C6" s="13" t="s">
        <v>60</v>
      </c>
      <c r="D6" s="51" t="s">
        <v>34</v>
      </c>
      <c r="E6" s="51" t="s">
        <v>63</v>
      </c>
      <c r="F6" s="51" t="s">
        <v>64</v>
      </c>
    </row>
    <row r="7" ht="18.75" customHeight="1" spans="1:6">
      <c r="A7" s="14" t="s">
        <v>46</v>
      </c>
      <c r="B7" s="14"/>
      <c r="C7" s="14" t="s">
        <v>47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52" t="s">
        <v>105</v>
      </c>
      <c r="B9" s="52"/>
      <c r="C9" s="52"/>
      <c r="D9" s="53"/>
      <c r="E9" s="53"/>
      <c r="F9" s="53"/>
    </row>
    <row r="10" customHeight="1" spans="1:1">
      <c r="A10" t="s">
        <v>255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tabSelected="1" topLeftCell="B1" workbookViewId="0">
      <pane ySplit="1" topLeftCell="A2" activePane="bottomLeft" state="frozen"/>
      <selection/>
      <selection pane="bottomLeft" activeCell="G16" sqref="G16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256</v>
      </c>
    </row>
    <row r="3" ht="45" customHeight="1" spans="1:17">
      <c r="A3" s="30" t="s">
        <v>257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45"/>
      <c r="O3" s="45"/>
      <c r="P3" s="45"/>
      <c r="Q3" s="45"/>
    </row>
    <row r="4" ht="20.25" customHeight="1" spans="1:17">
      <c r="A4" s="19" t="str">
        <f>"单位名称："&amp;"华宁县农机安全监理推广站"</f>
        <v>单位名称：华宁县农机安全监理推广站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s="35" customFormat="1" ht="32" customHeight="1" spans="1:17">
      <c r="A5" s="37" t="s">
        <v>258</v>
      </c>
      <c r="B5" s="37" t="s">
        <v>259</v>
      </c>
      <c r="C5" s="37" t="s">
        <v>260</v>
      </c>
      <c r="D5" s="37" t="s">
        <v>261</v>
      </c>
      <c r="E5" s="37" t="s">
        <v>262</v>
      </c>
      <c r="F5" s="37" t="s">
        <v>263</v>
      </c>
      <c r="G5" s="37" t="s">
        <v>140</v>
      </c>
      <c r="H5" s="37"/>
      <c r="I5" s="37"/>
      <c r="J5" s="37"/>
      <c r="K5" s="37"/>
      <c r="L5" s="37"/>
      <c r="M5" s="37"/>
      <c r="N5" s="37"/>
      <c r="O5" s="37"/>
      <c r="P5" s="37"/>
      <c r="Q5" s="37"/>
    </row>
    <row r="6" s="35" customFormat="1" ht="32" customHeight="1" spans="1:17">
      <c r="A6" s="37" t="s">
        <v>264</v>
      </c>
      <c r="B6" s="37" t="s">
        <v>259</v>
      </c>
      <c r="C6" s="37" t="s">
        <v>260</v>
      </c>
      <c r="D6" s="37" t="s">
        <v>261</v>
      </c>
      <c r="E6" s="37" t="s">
        <v>262</v>
      </c>
      <c r="F6" s="37" t="s">
        <v>263</v>
      </c>
      <c r="G6" s="37" t="s">
        <v>32</v>
      </c>
      <c r="H6" s="37" t="s">
        <v>35</v>
      </c>
      <c r="I6" s="37" t="s">
        <v>265</v>
      </c>
      <c r="J6" s="37" t="s">
        <v>266</v>
      </c>
      <c r="K6" s="37" t="s">
        <v>38</v>
      </c>
      <c r="L6" s="37" t="s">
        <v>267</v>
      </c>
      <c r="M6" s="37" t="s">
        <v>62</v>
      </c>
      <c r="N6" s="37"/>
      <c r="O6" s="37"/>
      <c r="P6" s="37"/>
      <c r="Q6" s="37"/>
    </row>
    <row r="7" s="35" customFormat="1" ht="32" customHeight="1" spans="1:17">
      <c r="A7" s="37"/>
      <c r="B7" s="37"/>
      <c r="C7" s="37"/>
      <c r="D7" s="37"/>
      <c r="E7" s="37"/>
      <c r="F7" s="37"/>
      <c r="G7" s="37"/>
      <c r="H7" s="37" t="s">
        <v>34</v>
      </c>
      <c r="I7" s="37"/>
      <c r="J7" s="37"/>
      <c r="K7" s="37"/>
      <c r="L7" s="37" t="s">
        <v>34</v>
      </c>
      <c r="M7" s="37" t="s">
        <v>41</v>
      </c>
      <c r="N7" s="37" t="s">
        <v>42</v>
      </c>
      <c r="O7" s="46" t="s">
        <v>43</v>
      </c>
      <c r="P7" s="46" t="s">
        <v>44</v>
      </c>
      <c r="Q7" s="46" t="s">
        <v>45</v>
      </c>
    </row>
    <row r="8" s="35" customFormat="1" ht="32" customHeight="1" spans="1:17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</row>
    <row r="9" s="35" customFormat="1" ht="32" customHeight="1" spans="1:17">
      <c r="A9" s="39" t="s">
        <v>179</v>
      </c>
      <c r="B9" s="40"/>
      <c r="C9" s="40"/>
      <c r="D9" s="41"/>
      <c r="E9" s="41"/>
      <c r="F9" s="41">
        <v>2800</v>
      </c>
      <c r="G9" s="41">
        <v>2800</v>
      </c>
      <c r="H9" s="41">
        <v>2800</v>
      </c>
      <c r="I9" s="41"/>
      <c r="J9" s="44"/>
      <c r="K9" s="44"/>
      <c r="L9" s="41"/>
      <c r="M9" s="41"/>
      <c r="N9" s="41"/>
      <c r="O9" s="41"/>
      <c r="P9" s="41"/>
      <c r="Q9" s="41"/>
    </row>
    <row r="10" s="35" customFormat="1" ht="32" customHeight="1" spans="1:17">
      <c r="A10" s="40"/>
      <c r="B10" s="40" t="s">
        <v>268</v>
      </c>
      <c r="C10" s="40" t="str">
        <f>"A05040101"&amp;"  "&amp;"复印纸"</f>
        <v>A05040101  复印纸</v>
      </c>
      <c r="D10" s="42" t="s">
        <v>269</v>
      </c>
      <c r="E10" s="43">
        <v>20</v>
      </c>
      <c r="F10" s="41">
        <v>2800</v>
      </c>
      <c r="G10" s="41">
        <v>2800</v>
      </c>
      <c r="H10" s="44">
        <v>2800</v>
      </c>
      <c r="I10" s="44"/>
      <c r="J10" s="44"/>
      <c r="K10" s="44"/>
      <c r="L10" s="41"/>
      <c r="M10" s="41"/>
      <c r="N10" s="41"/>
      <c r="O10" s="41"/>
      <c r="P10" s="41"/>
      <c r="Q10" s="41"/>
    </row>
    <row r="11" s="35" customFormat="1" ht="32" customHeight="1" spans="1:17">
      <c r="A11" s="43" t="s">
        <v>32</v>
      </c>
      <c r="B11" s="43"/>
      <c r="C11" s="43"/>
      <c r="D11" s="42"/>
      <c r="E11" s="42"/>
      <c r="F11" s="41">
        <v>2800</v>
      </c>
      <c r="G11" s="41">
        <v>2800</v>
      </c>
      <c r="H11" s="41">
        <v>2800</v>
      </c>
      <c r="I11" s="41"/>
      <c r="J11" s="41"/>
      <c r="K11" s="41"/>
      <c r="L11" s="41"/>
      <c r="M11" s="41"/>
      <c r="N11" s="41"/>
      <c r="O11" s="41"/>
      <c r="P11" s="41"/>
      <c r="Q11" s="41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scale="3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" sqref="A1:N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270</v>
      </c>
    </row>
    <row r="3" ht="45" customHeight="1" spans="1:14">
      <c r="A3" s="30" t="s">
        <v>271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0.25" customHeight="1" spans="1:14">
      <c r="A4" s="19" t="str">
        <f>"单位名称："&amp;"华宁县农机安全监理推广站"</f>
        <v>单位名称：华宁县农机安全监理推广站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1" t="s">
        <v>258</v>
      </c>
      <c r="B5" s="31" t="s">
        <v>272</v>
      </c>
      <c r="C5" s="31" t="s">
        <v>273</v>
      </c>
      <c r="D5" s="31" t="s">
        <v>140</v>
      </c>
      <c r="E5" s="31"/>
      <c r="F5" s="31"/>
      <c r="G5" s="31"/>
      <c r="H5" s="31"/>
      <c r="I5" s="31"/>
      <c r="J5" s="31"/>
      <c r="K5" s="31"/>
      <c r="L5" s="31"/>
      <c r="M5" s="31"/>
      <c r="N5" s="31"/>
    </row>
    <row r="6" ht="23.4" customHeight="1" spans="1:14">
      <c r="A6" s="31" t="s">
        <v>264</v>
      </c>
      <c r="B6" s="31"/>
      <c r="C6" s="31" t="s">
        <v>274</v>
      </c>
      <c r="D6" s="31" t="s">
        <v>32</v>
      </c>
      <c r="E6" s="31" t="s">
        <v>35</v>
      </c>
      <c r="F6" s="31" t="s">
        <v>265</v>
      </c>
      <c r="G6" s="31" t="s">
        <v>266</v>
      </c>
      <c r="H6" s="31" t="s">
        <v>38</v>
      </c>
      <c r="I6" s="31" t="s">
        <v>267</v>
      </c>
      <c r="J6" s="31"/>
      <c r="K6" s="31"/>
      <c r="L6" s="31"/>
      <c r="M6" s="31"/>
      <c r="N6" s="31"/>
    </row>
    <row r="7" ht="28.65" customHeight="1" spans="1:14">
      <c r="A7" s="31"/>
      <c r="B7" s="31"/>
      <c r="C7" s="31"/>
      <c r="D7" s="31"/>
      <c r="E7" s="31" t="s">
        <v>34</v>
      </c>
      <c r="F7" s="31"/>
      <c r="G7" s="31"/>
      <c r="H7" s="31"/>
      <c r="I7" s="31" t="s">
        <v>34</v>
      </c>
      <c r="J7" s="31" t="s">
        <v>41</v>
      </c>
      <c r="K7" s="31" t="s">
        <v>42</v>
      </c>
      <c r="L7" s="34" t="s">
        <v>43</v>
      </c>
      <c r="M7" s="34" t="s">
        <v>44</v>
      </c>
      <c r="N7" s="34" t="s">
        <v>45</v>
      </c>
    </row>
    <row r="8" ht="20.25" customHeight="1" spans="1:14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</row>
    <row r="9" ht="20.25" customHeight="1" spans="1:14">
      <c r="A9" s="23"/>
      <c r="B9" s="23"/>
      <c r="C9" s="2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0.25" customHeight="1" spans="1:14">
      <c r="A10" s="23"/>
      <c r="B10" s="23"/>
      <c r="C10" s="2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ht="20.25" customHeight="1" spans="1:14">
      <c r="A11" s="24" t="s">
        <v>32</v>
      </c>
      <c r="B11" s="24"/>
      <c r="C11" s="2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customHeight="1" spans="1:1">
      <c r="A12" t="s">
        <v>275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scale="45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19"/>
      <c r="B2" s="19"/>
      <c r="C2" s="19"/>
      <c r="D2" s="19"/>
      <c r="E2" s="19"/>
      <c r="F2" s="19"/>
      <c r="G2" s="19"/>
      <c r="H2" s="19"/>
      <c r="I2" s="20" t="s">
        <v>276</v>
      </c>
    </row>
    <row r="3" ht="45.15" customHeight="1" spans="1:9">
      <c r="A3" s="25" t="s">
        <v>277</v>
      </c>
      <c r="B3" s="25"/>
      <c r="C3" s="25"/>
      <c r="D3" s="25"/>
      <c r="E3" s="25"/>
      <c r="F3" s="25"/>
      <c r="G3" s="25"/>
      <c r="H3" s="25"/>
      <c r="I3" s="25"/>
    </row>
    <row r="4" ht="18.75" customHeight="1" spans="1:9">
      <c r="A4" s="19" t="str">
        <f>"单位名称："&amp;"华宁县农机安全监理推广站"</f>
        <v>单位名称：华宁县农机安全监理推广站</v>
      </c>
      <c r="B4" s="19"/>
      <c r="C4" s="19"/>
      <c r="D4" s="19"/>
      <c r="E4" s="19"/>
      <c r="F4" s="19"/>
      <c r="G4" s="19"/>
      <c r="H4" s="19"/>
      <c r="I4" s="20" t="s">
        <v>29</v>
      </c>
    </row>
    <row r="5" ht="22.5" customHeight="1" spans="1:9">
      <c r="A5" s="28" t="s">
        <v>278</v>
      </c>
      <c r="B5" s="28" t="s">
        <v>140</v>
      </c>
      <c r="C5" s="28"/>
      <c r="D5" s="28"/>
      <c r="E5" s="28" t="s">
        <v>279</v>
      </c>
      <c r="F5" s="28"/>
      <c r="G5" s="28"/>
      <c r="H5" s="28"/>
      <c r="I5" s="28"/>
    </row>
    <row r="6" ht="22.5" customHeight="1" spans="1:9">
      <c r="A6" s="28"/>
      <c r="B6" s="28" t="s">
        <v>32</v>
      </c>
      <c r="C6" s="28" t="s">
        <v>35</v>
      </c>
      <c r="D6" s="28" t="s">
        <v>265</v>
      </c>
      <c r="E6" s="28" t="s">
        <v>280</v>
      </c>
      <c r="F6" s="28" t="s">
        <v>281</v>
      </c>
      <c r="G6" s="28" t="s">
        <v>282</v>
      </c>
      <c r="H6" s="28" t="s">
        <v>283</v>
      </c>
      <c r="I6" s="28" t="s">
        <v>284</v>
      </c>
    </row>
    <row r="7" ht="18.75" customHeight="1" spans="1:9">
      <c r="A7" s="2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23"/>
      <c r="B8" s="23"/>
      <c r="C8" s="23"/>
      <c r="D8" s="23"/>
      <c r="E8" s="23"/>
      <c r="F8" s="23"/>
      <c r="G8" s="23"/>
      <c r="H8" s="23"/>
      <c r="I8" s="23"/>
    </row>
    <row r="9" ht="18.75" customHeight="1" spans="1:9">
      <c r="A9" s="24"/>
      <c r="B9" s="23"/>
      <c r="C9" s="23"/>
      <c r="D9" s="23"/>
      <c r="E9" s="23"/>
      <c r="F9" s="23"/>
      <c r="G9" s="23"/>
      <c r="H9" s="23"/>
      <c r="I9" s="23"/>
    </row>
    <row r="10" customHeight="1" spans="1:1">
      <c r="A10" t="s">
        <v>285</v>
      </c>
    </row>
  </sheetData>
  <mergeCells count="5">
    <mergeCell ref="A3:I3"/>
    <mergeCell ref="A4:C4"/>
    <mergeCell ref="B5:D5"/>
    <mergeCell ref="E5:I5"/>
    <mergeCell ref="A5:A6"/>
  </mergeCells>
  <pageMargins left="0.75" right="0.75" top="1" bottom="1" header="0.5" footer="0.5"/>
  <pageSetup paperSize="1" scale="71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opLeftCell="C1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286</v>
      </c>
    </row>
    <row r="3" ht="52.05" customHeight="1" spans="1:10">
      <c r="A3" s="25" t="s">
        <v>287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"单位名称："&amp;"华宁县农机安全监理推广站"</f>
        <v>单位名称：华宁县农机安全监理推广站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214</v>
      </c>
      <c r="B5" s="22" t="s">
        <v>215</v>
      </c>
      <c r="C5" s="22" t="s">
        <v>216</v>
      </c>
      <c r="D5" s="22" t="s">
        <v>217</v>
      </c>
      <c r="E5" s="22" t="s">
        <v>218</v>
      </c>
      <c r="F5" s="22" t="s">
        <v>219</v>
      </c>
      <c r="G5" s="22" t="s">
        <v>220</v>
      </c>
      <c r="H5" s="22" t="s">
        <v>221</v>
      </c>
      <c r="I5" s="22" t="s">
        <v>222</v>
      </c>
      <c r="J5" s="22" t="s">
        <v>223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285</v>
      </c>
    </row>
  </sheetData>
  <mergeCells count="2">
    <mergeCell ref="A3:J3"/>
    <mergeCell ref="A4:C4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topLeftCell="B1" workbookViewId="0">
      <pane ySplit="1" topLeftCell="A2" activePane="bottomLeft" state="frozen"/>
      <selection/>
      <selection pane="bottomLeft" activeCell="C15" sqref="C15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288</v>
      </c>
    </row>
    <row r="3" ht="41.4" customHeight="1" spans="1:8">
      <c r="A3" s="21" t="s">
        <v>289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"单位名称："&amp;"华宁县农机安全监理推广站"</f>
        <v>单位名称：华宁县农机安全监理推广站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133</v>
      </c>
      <c r="B5" s="22" t="s">
        <v>290</v>
      </c>
      <c r="C5" s="22" t="s">
        <v>291</v>
      </c>
      <c r="D5" s="22" t="s">
        <v>292</v>
      </c>
      <c r="E5" s="22" t="s">
        <v>261</v>
      </c>
      <c r="F5" s="22" t="s">
        <v>293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262</v>
      </c>
      <c r="G6" s="22" t="s">
        <v>294</v>
      </c>
      <c r="H6" s="22" t="s">
        <v>295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296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297</v>
      </c>
    </row>
    <row r="3" ht="45" customHeight="1" spans="1:11">
      <c r="A3" s="4" t="s">
        <v>298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"单位名称："&amp;"华宁县农机安全监理推广站"</f>
        <v>单位名称：华宁县农机安全监理推广站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202</v>
      </c>
      <c r="B5" s="13" t="s">
        <v>135</v>
      </c>
      <c r="C5" s="13" t="s">
        <v>203</v>
      </c>
      <c r="D5" s="13" t="s">
        <v>136</v>
      </c>
      <c r="E5" s="13" t="s">
        <v>137</v>
      </c>
      <c r="F5" s="13" t="s">
        <v>204</v>
      </c>
      <c r="G5" s="13" t="s">
        <v>139</v>
      </c>
      <c r="H5" s="13" t="s">
        <v>32</v>
      </c>
      <c r="I5" s="13" t="s">
        <v>299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300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scale="51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301</v>
      </c>
    </row>
    <row r="3" ht="45" customHeight="1" spans="1:7">
      <c r="A3" s="4" t="s">
        <v>302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"单位名称："&amp;"华宁县农机安全监理推广站"</f>
        <v>单位名称：华宁县农机安全监理推广站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203</v>
      </c>
      <c r="B5" s="7" t="s">
        <v>202</v>
      </c>
      <c r="C5" s="7" t="s">
        <v>135</v>
      </c>
      <c r="D5" s="7" t="s">
        <v>303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208</v>
      </c>
      <c r="C9" s="10" t="s">
        <v>207</v>
      </c>
      <c r="D9" s="9" t="s">
        <v>304</v>
      </c>
      <c r="E9" s="11">
        <v>87572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87572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郭士平</cp:lastModifiedBy>
  <dcterms:created xsi:type="dcterms:W3CDTF">2025-02-18T01:24:00Z</dcterms:created>
  <dcterms:modified xsi:type="dcterms:W3CDTF">2025-02-24T08:31:48Z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CA7981FA5BA54D0D8986655802D71EBE_12</vt:lpwstr>
  </property>
  <property fmtid="{D5CDD505-2E9C-101B-9397-08002B2CF9AE}" pid="3" name="KSOProductBuildVer">
    <vt:lpwstr>2052-12.1.0.17133</vt:lpwstr>
  </property>
</Properties>
</file>