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<sst xmlns="http://schemas.openxmlformats.org/spreadsheetml/2006/main" count="755" uniqueCount="325">
  <si>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</si>
  <si>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</si>
  <si>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</si>
  <si>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</si>
  <si>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</si>
  <si>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</si>
  <si>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</si>
  <si>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</si>
  <si>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</si>
  <si>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</si>
  <si>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</si>
  <si>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</si>
  <si>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</si>
  <si>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</si>
  <si>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</si>
  <si>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</si>
  <si>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</si>
  <si>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</si>
  <si>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</si>
  <si>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</si>
  <si>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</si>
  <si>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</si>
  <si>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</si>
  <si>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</si>
  <si>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</si>
  <si>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</si>
  <si>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</si>
  <si>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</si>
  <si>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</si>
  <si>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</si>
  <si>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</si>
  <si>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</si>
  <si>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</si>
  <si>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</si>
  <si>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</si>
  <si>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</si>
  <si>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</si>
  <si>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</si>
  <si>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</si>
  <si>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</si>
  <si>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</si>
  <si>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</si>
  <si>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</si>
  <si>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</si>
  <si>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</si>
  <si>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</si>
  <si>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</si>
  <si>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</si>
  <si>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</si>
  <si>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</si>
  <si>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</si>
  <si>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</si>
  <si>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</si>
  <si>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</si>
  <si>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</si>
  <si>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705</t>
  </si>
  <si>
    <t>云南华宁产业园区管理委员会</t>
  </si>
  <si>
    <t>705001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</si>
  <si>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</si>
  <si>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</si>
  <si>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</si>
  <si>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</si>
  <si>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</si>
  <si>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</si>
  <si>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</si>
  <si>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</si>
  <si>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</si>
  <si>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</si>
  <si>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</si>
  <si>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</si>
  <si>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</si>
  <si>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</si>
  <si>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</si>
  <si>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</si>
  <si>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</si>
  <si>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</si>
  <si>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</si>
  <si>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</si>
  <si>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</si>
  <si>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</si>
  <si>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</si>
  <si>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</si>
  <si>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</si>
  <si>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</si>
  <si>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</si>
  <si>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</si>
  <si>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</si>
  <si>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</si>
  <si>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</si>
  <si>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</si>
  <si>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</si>
  <si>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</si>
  <si>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</si>
  <si>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</si>
  <si>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</si>
  <si>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</si>
  <si>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</si>
  <si>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</si>
  <si>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</si>
  <si>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</si>
  <si>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</si>
  <si>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</si>
  <si>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</si>
  <si>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</si>
  <si>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</si>
  <si>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</si>
  <si>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</si>
  <si>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</si>
  <si>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</si>
  <si>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</si>
  <si>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</si>
  <si>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</si>
  <si>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</si>
  <si>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</si>
  <si>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</si>
  <si>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</si>
  <si>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</si>
  <si>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</si>
  <si>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</si>
  <si>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</si>
  <si>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</si>
  <si>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</si>
  <si>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</si>
  <si>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</si>
  <si>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</si>
  <si>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</si>
  <si>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</si>
  <si>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</si>
  <si>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</si>
  <si>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</si>
  <si>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</si>
  <si>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</si>
  <si>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</si>
  <si>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</si>
  <si>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</si>
  <si>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</si>
  <si>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</si>
  <si>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</si>
  <si>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</si>
  <si>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</si>
  <si>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</si>
  <si>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</si>
  <si>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</si>
  <si>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</si>
  <si>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</si>
  <si>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</si>
  <si>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</si>
  <si>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</si>
  <si>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</si>
  <si>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</si>
  <si>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530424241100002240710</t>
  </si>
  <si>
    <t>邮电费补助资金</t>
  </si>
  <si>
    <t>30207</t>
  </si>
  <si>
    <t>邮电费</t>
  </si>
  <si>
    <t>530424241100002323981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</si>
  <si>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</si>
  <si>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</si>
  <si>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</si>
  <si>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</si>
  <si>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</si>
  <si>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</si>
  <si>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</si>
  <si>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530424241100002323982</t>
  </si>
  <si>
    <t>事业人员奖励性绩效工资（省级政策）</t>
  </si>
  <si>
    <t>30107</t>
  </si>
  <si>
    <t>绩效工资</t>
  </si>
  <si>
    <t>530424241100002323984</t>
  </si>
  <si>
    <t>事业人员支出工资</t>
  </si>
  <si>
    <t>530424241100002323998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</si>
  <si>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</si>
  <si>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</si>
  <si>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</si>
  <si>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</si>
  <si>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</si>
  <si>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</si>
  <si>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</si>
  <si>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</si>
  <si>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</si>
  <si>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530424241100002323999</t>
  </si>
  <si>
    <t>30113</t>
  </si>
  <si>
    <t>530424241100002324000</t>
  </si>
  <si>
    <t>其他工资福利支出</t>
  </si>
  <si>
    <t>530424241100002324001</t>
  </si>
  <si>
    <t>公车购置及运维费</t>
  </si>
  <si>
    <t>30231</t>
  </si>
  <si>
    <t>公务用车运行维护费</t>
  </si>
  <si>
    <t>530424241100002324002</t>
  </si>
  <si>
    <t>30217</t>
  </si>
  <si>
    <t>530424241100002324003</t>
  </si>
  <si>
    <t>行政人员公务交通补贴</t>
  </si>
  <si>
    <t>30239</t>
  </si>
  <si>
    <t>其他交通费用</t>
  </si>
  <si>
    <t>530424241100002324007</t>
  </si>
  <si>
    <t>工会经费</t>
  </si>
  <si>
    <t>30228</t>
  </si>
  <si>
    <t>530424241100002324008</t>
  </si>
  <si>
    <t>福利费</t>
  </si>
  <si>
    <t>30229</t>
  </si>
  <si>
    <t>530424241100002324010</t>
  </si>
  <si>
    <t>培训费</t>
  </si>
  <si>
    <t>30216</t>
  </si>
  <si>
    <t>530424241100002324011</t>
  </si>
  <si>
    <t>一般公用经费</t>
  </si>
  <si>
    <t>30201</t>
  </si>
  <si>
    <t>办公费</t>
  </si>
  <si>
    <t>30211</t>
  </si>
  <si>
    <t>差旅费</t>
  </si>
  <si>
    <t>30215</t>
  </si>
  <si>
    <t>会议费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</si>
  <si>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</si>
  <si>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</si>
  <si>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</si>
  <si>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</si>
  <si>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</si>
  <si>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</si>
  <si>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</si>
  <si>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2024年公益性人员岗位补贴和社会保险补贴补助资金</t>
  </si>
  <si>
    <t>312 民生类</t>
  </si>
  <si>
    <t>530424241100002310338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</si>
  <si>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</si>
  <si>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</si>
  <si>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</si>
  <si>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</si>
  <si>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</si>
  <si>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</si>
  <si>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</si>
  <si>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</si>
  <si>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</si>
  <si>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</si>
  <si>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</si>
  <si>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</si>
  <si>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</si>
  <si>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</si>
  <si>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2025年公益性人员岗位补贴和社会保险补贴补助资金</t>
  </si>
  <si>
    <t>根据云人社发[2023]37号、华宁税发[2023]19号、华宁县就业局公益性岗位使用批复，测算2025年1人公益性人员岗位补贴和社会保险补贴补助资金67,197.44元。满足领取人员基本生活保障，体现社会主义社会优越性，保障部门正常运转，完成各项考核任务，促进社会和谐稳定发展，确保领取人员满意度。</t>
  </si>
  <si>
    <t>产出指标</t>
  </si>
  <si>
    <t>数量指标</t>
  </si>
  <si>
    <t>享受公益性岗位补贴人员数量</t>
  </si>
  <si>
    <t>=</t>
  </si>
  <si>
    <t>人</t>
  </si>
  <si>
    <t>定量指标</t>
  </si>
  <si>
    <t>反映领取公益性岗位补贴人数情况。</t>
  </si>
  <si>
    <t>享受公益性社会保险补贴人员数量</t>
  </si>
  <si>
    <t>反映领取公益性社会保险补贴人数情况。</t>
  </si>
  <si>
    <t>公益性人员享受补助金额</t>
  </si>
  <si>
    <t>67,197.44</t>
  </si>
  <si>
    <t>元</t>
  </si>
  <si>
    <t>反映公益性人员享受补助资金测算情况。</t>
  </si>
  <si>
    <t>时效指标</t>
  </si>
  <si>
    <t>补贴资金发放及时性</t>
  </si>
  <si>
    <t>财政资金到账后三日内发放</t>
  </si>
  <si>
    <t>及时</t>
  </si>
  <si>
    <t>定性指标</t>
  </si>
  <si>
    <t>反映公益性人员补助资金发放的时间落实情况。</t>
  </si>
  <si>
    <t>完成时限</t>
  </si>
  <si>
    <t>年</t>
  </si>
  <si>
    <t>反映公益性人员补助资金项目保障时限情况。</t>
  </si>
  <si>
    <t>效益指标</t>
  </si>
  <si>
    <t>社会效益</t>
  </si>
  <si>
    <t>保障部门运转</t>
  </si>
  <si>
    <t>100.00</t>
  </si>
  <si>
    <t>达标</t>
  </si>
  <si>
    <t>反映项目实施保证部门正常运行，保障社会稳定情况。</t>
  </si>
  <si>
    <t>满意度指标</t>
  </si>
  <si>
    <t>服务对象满意度</t>
  </si>
  <si>
    <t>公益性人员满意度</t>
  </si>
  <si>
    <t>&gt;=</t>
  </si>
  <si>
    <t>95.00</t>
  </si>
  <si>
    <t>%</t>
  </si>
  <si>
    <t>反映公益性人员对项目实施的满意度情况。</t>
  </si>
  <si>
    <t>预算06表</t>
  </si>
  <si>
    <t>2025年部门政府性基金预算支出预算表（空表）</t>
  </si>
  <si>
    <t>政府性基金预算支出</t>
  </si>
  <si>
    <t>备注：云南华宁产业园区管理委员会2025年无政府性基金预算。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</si>
  <si>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</si>
  <si>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</si>
  <si>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</si>
  <si>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</si>
  <si>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</si>
  <si>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</si>
  <si>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</si>
  <si>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</si>
  <si>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</si>
  <si>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</si>
  <si>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</si>
  <si>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</si>
  <si>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</si>
  <si>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件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</si>
  <si>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</si>
  <si>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</si>
  <si>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</si>
  <si>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</si>
  <si>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</si>
  <si>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备注：云南华宁产业园区管理委员会2025年无政府购买服务预算。</t>
  </si>
  <si>
    <t xml:space="preserve">            预算09-1表</t>
  </si>
  <si>
    <t>2025年对下转移支付预算表（空表）</t>
  </si>
  <si>
    <t>单位名称：云南华宁产业园区管理委员会</t>
  </si>
  <si>
    <t xml:space="preserve">              单位：元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</si>
  <si>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</si>
  <si>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</si>
  <si>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</si>
  <si>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</si>
  <si>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</si>
  <si>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</si>
  <si>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</si>
  <si>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备注：云南华宁产业园区管理委员会2025年无对下转移支付预算。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</si>
  <si>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</si>
  <si>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</si>
  <si>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</si>
  <si>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</si>
  <si>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</si>
  <si>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</si>
  <si>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</si>
  <si>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</si>
  <si>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</si>
  <si>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</si>
  <si>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备注：云南华宁产业园区管理委员会2025年无新增资产配置。</t>
  </si>
  <si>
    <t>预算11表</t>
  </si>
  <si>
    <t>2025年上级补助项目支出预算表（空表）</t>
  </si>
  <si>
    <t>上级补助</t>
  </si>
  <si>
    <t>备注：云南华宁产业园区管理委员会2025年无上级补助项目支出预算。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</si>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</sst>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"单位名称："&amp;"云南华宁产业园区管理委员会"</f>
        <v>单位名称：云南华宁产业园区管理委员会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4889604.09</v>
      </c>
      <c r="C8" s="15" t="str">
        <f>"一"&amp;"、"&amp;"一般公共服务支出"</f>
        <v>一、一般公共服务支出</v>
      </c>
      <c r="D8" s="17">
        <v>3630717.77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534116.64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381207.12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410760</v>
      </c>
    </row>
    <row r="12" ht="22.5" customHeight="1" spans="1:4">
      <c r="A12" s="15" t="s">
        <v>12</v>
      </c>
      <c r="B12" s="17">
        <v>67197.44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>
        <v>67197.44</v>
      </c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4956801.53</v>
      </c>
      <c r="C19" s="70" t="s">
        <v>19</v>
      </c>
      <c r="D19" s="69">
        <v>4956801.53</v>
      </c>
    </row>
    <row r="20" ht="22.5" customHeight="1" spans="1:4">
      <c r="A20" s="77" t="s">
        <v>20</v>
      </c>
      <c r="B20" s="17"/>
      <c r="C20" s="78" t="s">
        <v>21</v>
      </c>
      <c r="D20" s="48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4956801.53</v>
      </c>
      <c r="C23" s="70" t="s">
        <v>26</v>
      </c>
      <c r="D23" s="69">
        <v>4956801.53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270</v>
      </c>
    </row>
    <row r="3" ht="37.5" customHeight="1" spans="1:6">
      <c r="A3" s="4" t="s">
        <v>271</v>
      </c>
      <c r="B3" s="4"/>
      <c r="C3" s="4"/>
      <c r="D3" s="4"/>
      <c r="E3" s="4"/>
      <c r="F3" s="4"/>
    </row>
    <row r="4" ht="18.75" customHeight="1" spans="1:6">
      <c r="A4" s="43" t="str">
        <f>"单位名称："&amp;"云南华宁产业园区管理委员会"</f>
        <v>单位名称：云南华宁产业园区管理委员会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134</v>
      </c>
      <c r="B5" s="13" t="s">
        <v>60</v>
      </c>
      <c r="C5" s="13" t="s">
        <v>61</v>
      </c>
      <c r="D5" s="46" t="s">
        <v>272</v>
      </c>
      <c r="E5" s="46"/>
      <c r="F5" s="46"/>
    </row>
    <row r="6" ht="18.75" customHeight="1" spans="1:6">
      <c r="A6" s="13" t="s">
        <v>60</v>
      </c>
      <c r="B6" s="13" t="s">
        <v>60</v>
      </c>
      <c r="C6" s="13" t="s">
        <v>61</v>
      </c>
      <c r="D6" s="46" t="s">
        <v>34</v>
      </c>
      <c r="E6" s="46" t="s">
        <v>64</v>
      </c>
      <c r="F6" s="46" t="s">
        <v>65</v>
      </c>
    </row>
    <row r="7" ht="18.75" customHeight="1" spans="1:6">
      <c r="A7" s="14" t="s">
        <v>46</v>
      </c>
      <c r="B7" s="14"/>
      <c r="C7" s="14" t="s">
        <v>47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106</v>
      </c>
      <c r="B9" s="47"/>
      <c r="C9" s="47"/>
      <c r="D9" s="48"/>
      <c r="E9" s="48"/>
      <c r="F9" s="48"/>
    </row>
    <row r="10" customHeight="1" spans="1:3">
      <c r="A10" s="19" t="s">
        <v>273</v>
      </c>
      <c r="B10" s="19"/>
      <c r="C10" s="19"/>
    </row>
  </sheetData>
  <mergeCells count="8">
    <mergeCell ref="A3:F3"/>
    <mergeCell ref="A4:C4"/>
    <mergeCell ref="D5:F5"/>
    <mergeCell ref="A9:C9"/>
    <mergeCell ref="A10:C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 t="s">
        <v>274</v>
      </c>
    </row>
    <row r="3" ht="45" customHeight="1" spans="1:17">
      <c r="A3" s="31" t="s">
        <v>275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20" t="str">
        <f>"单位名称："&amp;"云南华宁产业园区管理委员会"</f>
        <v>单位名称：云南华宁产业园区管理委员会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276</v>
      </c>
      <c r="B5" s="23" t="s">
        <v>277</v>
      </c>
      <c r="C5" s="23" t="s">
        <v>278</v>
      </c>
      <c r="D5" s="23" t="s">
        <v>279</v>
      </c>
      <c r="E5" s="23" t="s">
        <v>280</v>
      </c>
      <c r="F5" s="23" t="s">
        <v>281</v>
      </c>
      <c r="G5" s="23" t="s">
        <v>141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282</v>
      </c>
      <c r="B6" s="23" t="s">
        <v>277</v>
      </c>
      <c r="C6" s="23" t="s">
        <v>278</v>
      </c>
      <c r="D6" s="23" t="s">
        <v>279</v>
      </c>
      <c r="E6" s="23" t="s">
        <v>280</v>
      </c>
      <c r="F6" s="23" t="s">
        <v>281</v>
      </c>
      <c r="G6" s="23" t="s">
        <v>32</v>
      </c>
      <c r="H6" s="23" t="s">
        <v>35</v>
      </c>
      <c r="I6" s="23" t="s">
        <v>283</v>
      </c>
      <c r="J6" s="23" t="s">
        <v>284</v>
      </c>
      <c r="K6" s="23" t="s">
        <v>38</v>
      </c>
      <c r="L6" s="23" t="s">
        <v>285</v>
      </c>
      <c r="M6" s="23" t="s">
        <v>63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202</v>
      </c>
      <c r="B9" s="24"/>
      <c r="C9" s="24"/>
      <c r="D9" s="38"/>
      <c r="E9" s="38"/>
      <c r="F9" s="38"/>
      <c r="G9" s="38">
        <v>2900</v>
      </c>
      <c r="H9" s="38">
        <v>2900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4"/>
      <c r="B10" s="24" t="s">
        <v>286</v>
      </c>
      <c r="C10" s="24" t="str">
        <f>"A05040101"&amp;"  "&amp;"复印纸"</f>
        <v>A05040101  复印纸</v>
      </c>
      <c r="D10" s="39" t="s">
        <v>287</v>
      </c>
      <c r="E10" s="25">
        <v>20</v>
      </c>
      <c r="F10" s="38"/>
      <c r="G10" s="38">
        <v>2900</v>
      </c>
      <c r="H10" s="34">
        <v>2900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5" t="s">
        <v>32</v>
      </c>
      <c r="B11" s="25"/>
      <c r="C11" s="25"/>
      <c r="D11" s="39"/>
      <c r="E11" s="39"/>
      <c r="F11" s="38"/>
      <c r="G11" s="38">
        <v>2900</v>
      </c>
      <c r="H11" s="38">
        <v>2900</v>
      </c>
      <c r="I11" s="38"/>
      <c r="J11" s="38"/>
      <c r="K11" s="38"/>
      <c r="L11" s="38"/>
      <c r="M11" s="38"/>
      <c r="N11" s="38"/>
      <c r="O11" s="38"/>
      <c r="P11" s="38"/>
      <c r="Q11" s="38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288</v>
      </c>
    </row>
    <row r="3" ht="45" customHeight="1" spans="1:14">
      <c r="A3" s="31" t="s">
        <v>289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20" t="str">
        <f>"单位名称："&amp;"云南华宁产业园区管理委员会"</f>
        <v>单位名称：云南华宁产业园区管理委员会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2" t="s">
        <v>276</v>
      </c>
      <c r="B5" s="32" t="s">
        <v>290</v>
      </c>
      <c r="C5" s="32" t="s">
        <v>291</v>
      </c>
      <c r="D5" s="32" t="s">
        <v>141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282</v>
      </c>
      <c r="B6" s="32"/>
      <c r="C6" s="32" t="s">
        <v>292</v>
      </c>
      <c r="D6" s="32" t="s">
        <v>32</v>
      </c>
      <c r="E6" s="32" t="s">
        <v>35</v>
      </c>
      <c r="F6" s="32" t="s">
        <v>283</v>
      </c>
      <c r="G6" s="32" t="s">
        <v>284</v>
      </c>
      <c r="H6" s="32" t="s">
        <v>38</v>
      </c>
      <c r="I6" s="32" t="s">
        <v>285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4"/>
      <c r="B9" s="24"/>
      <c r="C9" s="2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4"/>
      <c r="B10" s="24"/>
      <c r="C10" s="2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5" t="s">
        <v>32</v>
      </c>
      <c r="B11" s="25"/>
      <c r="C11" s="2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2">
      <c r="A12" s="19" t="s">
        <v>293</v>
      </c>
      <c r="B12" s="19"/>
    </row>
  </sheetData>
  <mergeCells count="15">
    <mergeCell ref="A2:I2"/>
    <mergeCell ref="A3:N3"/>
    <mergeCell ref="A4:H4"/>
    <mergeCell ref="D5:N5"/>
    <mergeCell ref="I6:N6"/>
    <mergeCell ref="A11:C11"/>
    <mergeCell ref="A12:B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8" customHeight="1" spans="1:9">
      <c r="A2" s="20"/>
      <c r="B2" s="20"/>
      <c r="C2" s="20"/>
      <c r="D2" s="20"/>
      <c r="E2" s="20"/>
      <c r="F2" s="20"/>
      <c r="G2" s="20"/>
      <c r="H2" s="20"/>
      <c r="I2" s="20" t="s">
        <v>294</v>
      </c>
    </row>
    <row r="3" ht="32" customHeight="1" spans="1:9">
      <c r="A3" s="26" t="s">
        <v>295</v>
      </c>
      <c r="B3" s="26"/>
      <c r="C3" s="26"/>
      <c r="D3" s="26"/>
      <c r="E3" s="26"/>
      <c r="F3" s="26"/>
      <c r="G3" s="26"/>
      <c r="H3" s="26"/>
      <c r="I3" s="26"/>
    </row>
    <row r="4" ht="21" customHeight="1" spans="1:9">
      <c r="A4" s="20" t="s">
        <v>296</v>
      </c>
      <c r="B4" s="20"/>
      <c r="C4" s="20"/>
      <c r="D4" s="20"/>
      <c r="E4" s="20"/>
      <c r="F4" s="20"/>
      <c r="G4" s="20"/>
      <c r="H4" s="20"/>
      <c r="I4" s="20" t="s">
        <v>297</v>
      </c>
    </row>
    <row r="5" ht="22.5" customHeight="1" spans="1:9">
      <c r="A5" s="29" t="s">
        <v>298</v>
      </c>
      <c r="B5" s="29" t="s">
        <v>141</v>
      </c>
      <c r="C5" s="29"/>
      <c r="D5" s="29"/>
      <c r="E5" s="29" t="s">
        <v>299</v>
      </c>
      <c r="F5" s="29"/>
      <c r="G5" s="29"/>
      <c r="H5" s="29"/>
      <c r="I5" s="29"/>
    </row>
    <row r="6" ht="22.5" customHeight="1" spans="1:9">
      <c r="A6" s="29"/>
      <c r="B6" s="29" t="s">
        <v>32</v>
      </c>
      <c r="C6" s="29" t="s">
        <v>35</v>
      </c>
      <c r="D6" s="29" t="s">
        <v>283</v>
      </c>
      <c r="E6" s="29" t="s">
        <v>300</v>
      </c>
      <c r="F6" s="29" t="s">
        <v>301</v>
      </c>
      <c r="G6" s="29" t="s">
        <v>302</v>
      </c>
      <c r="H6" s="29" t="s">
        <v>303</v>
      </c>
      <c r="I6" s="29" t="s">
        <v>304</v>
      </c>
    </row>
    <row r="7" ht="18.75" customHeight="1" spans="1:9">
      <c r="A7" s="24"/>
      <c r="B7" s="24"/>
      <c r="C7" s="24"/>
      <c r="D7" s="24"/>
      <c r="E7" s="24"/>
      <c r="F7" s="24"/>
      <c r="G7" s="24"/>
      <c r="H7" s="24"/>
      <c r="I7" s="24"/>
    </row>
    <row r="8" ht="18.75" customHeight="1" spans="1:9">
      <c r="A8" s="2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25"/>
      <c r="B9" s="24"/>
      <c r="C9" s="24"/>
      <c r="D9" s="24"/>
      <c r="E9" s="24"/>
      <c r="F9" s="24"/>
      <c r="G9" s="24"/>
      <c r="H9" s="24"/>
      <c r="I9" s="24"/>
    </row>
    <row r="10" customHeight="1" spans="1:2">
      <c r="A10" s="19" t="s">
        <v>305</v>
      </c>
      <c r="B10" s="19"/>
    </row>
  </sheetData>
  <mergeCells count="6">
    <mergeCell ref="A3:I3"/>
    <mergeCell ref="A4:C4"/>
    <mergeCell ref="B5:D5"/>
    <mergeCell ref="E5:I5"/>
    <mergeCell ref="A10:B10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306</v>
      </c>
    </row>
    <row r="3" ht="52.05" customHeight="1" spans="1:10">
      <c r="A3" s="26" t="s">
        <v>307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">
        <v>296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223</v>
      </c>
      <c r="B5" s="23" t="s">
        <v>224</v>
      </c>
      <c r="C5" s="23" t="s">
        <v>225</v>
      </c>
      <c r="D5" s="23" t="s">
        <v>226</v>
      </c>
      <c r="E5" s="23" t="s">
        <v>227</v>
      </c>
      <c r="F5" s="23" t="s">
        <v>228</v>
      </c>
      <c r="G5" s="23" t="s">
        <v>229</v>
      </c>
      <c r="H5" s="23" t="s">
        <v>230</v>
      </c>
      <c r="I5" s="23" t="s">
        <v>231</v>
      </c>
      <c r="J5" s="23" t="s">
        <v>232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3">
      <c r="A9" s="19" t="s">
        <v>305</v>
      </c>
      <c r="B9" s="19"/>
      <c r="C9" s="19"/>
    </row>
  </sheetData>
  <mergeCells count="3">
    <mergeCell ref="A3:J3"/>
    <mergeCell ref="A4:C4"/>
    <mergeCell ref="A9:C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abSelected="1" workbookViewId="0">
      <pane ySplit="1" topLeftCell="A2" activePane="bottomLeft" state="frozen"/>
      <selection/>
      <selection pane="bottomLeft" activeCell="C14" sqref="C14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308</v>
      </c>
    </row>
    <row r="3" ht="41.4" customHeight="1" spans="1:8">
      <c r="A3" s="22" t="s">
        <v>309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"单位名称："&amp;"云南华宁产业园区管理委员会"</f>
        <v>单位名称：云南华宁产业园区管理委员会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134</v>
      </c>
      <c r="B5" s="23" t="s">
        <v>310</v>
      </c>
      <c r="C5" s="23" t="s">
        <v>311</v>
      </c>
      <c r="D5" s="23" t="s">
        <v>312</v>
      </c>
      <c r="E5" s="23" t="s">
        <v>279</v>
      </c>
      <c r="F5" s="23" t="s">
        <v>313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280</v>
      </c>
      <c r="G6" s="23" t="s">
        <v>314</v>
      </c>
      <c r="H6" s="23" t="s">
        <v>315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2">
      <c r="A9" s="19" t="s">
        <v>316</v>
      </c>
      <c r="B9" s="19"/>
    </row>
  </sheetData>
  <mergeCells count="9">
    <mergeCell ref="A3:H3"/>
    <mergeCell ref="A4:C4"/>
    <mergeCell ref="F5:H5"/>
    <mergeCell ref="A9:B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8.85" defaultRowHeight="15" customHeight="1"/>
  <cols>
    <col min="1" max="1" width="21.425" customWidth="1"/>
    <col min="2" max="2" width="35.7083333333333" customWidth="1"/>
    <col min="3" max="3" width="36.5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317</v>
      </c>
    </row>
    <row r="3" ht="45" customHeight="1" spans="1:11">
      <c r="A3" s="4" t="s">
        <v>318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296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211</v>
      </c>
      <c r="B5" s="13" t="s">
        <v>136</v>
      </c>
      <c r="C5" s="13" t="s">
        <v>212</v>
      </c>
      <c r="D5" s="13" t="s">
        <v>137</v>
      </c>
      <c r="E5" s="13" t="s">
        <v>138</v>
      </c>
      <c r="F5" s="13" t="s">
        <v>213</v>
      </c>
      <c r="G5" s="13" t="s">
        <v>140</v>
      </c>
      <c r="H5" s="13" t="s">
        <v>32</v>
      </c>
      <c r="I5" s="13" t="s">
        <v>319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5">
      <c r="A12" s="19" t="s">
        <v>320</v>
      </c>
      <c r="B12" s="19"/>
      <c r="C12" s="19"/>
      <c r="D12" s="19"/>
      <c r="E12" s="19"/>
    </row>
  </sheetData>
  <mergeCells count="16">
    <mergeCell ref="A3:K3"/>
    <mergeCell ref="A4:G4"/>
    <mergeCell ref="I5:K5"/>
    <mergeCell ref="A11:G11"/>
    <mergeCell ref="A12:E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321</v>
      </c>
    </row>
    <row r="3" ht="45" customHeight="1" spans="1:7">
      <c r="A3" s="4" t="s">
        <v>322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"单位名称："&amp;"云南华宁产业园区管理委员会"</f>
        <v>单位名称：云南华宁产业园区管理委员会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212</v>
      </c>
      <c r="B5" s="7" t="s">
        <v>211</v>
      </c>
      <c r="C5" s="7" t="s">
        <v>136</v>
      </c>
      <c r="D5" s="7" t="s">
        <v>323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217</v>
      </c>
      <c r="C9" s="10" t="s">
        <v>216</v>
      </c>
      <c r="D9" s="9" t="s">
        <v>324</v>
      </c>
      <c r="E9" s="11">
        <v>67197.44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67197.44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N11" sqref="N1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"单位名称："&amp;"云南华宁产业园区管理委员会"</f>
        <v>单位名称：云南华宁产业园区管理委员会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18.75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4956801.53</v>
      </c>
      <c r="D9" s="17">
        <v>4889604.09</v>
      </c>
      <c r="E9" s="17">
        <v>4889604.09</v>
      </c>
      <c r="F9" s="17"/>
      <c r="G9" s="17"/>
      <c r="H9" s="17"/>
      <c r="I9" s="17">
        <v>67197.44</v>
      </c>
      <c r="J9" s="17"/>
      <c r="K9" s="17"/>
      <c r="L9" s="17"/>
      <c r="M9" s="17"/>
      <c r="N9" s="17">
        <v>67197.44</v>
      </c>
      <c r="O9" s="17"/>
      <c r="P9" s="17"/>
      <c r="Q9" s="17"/>
      <c r="R9" s="17"/>
      <c r="S9" s="17"/>
    </row>
    <row r="10" ht="20.25" customHeight="1" spans="1:19">
      <c r="A10" s="64" t="s">
        <v>57</v>
      </c>
      <c r="B10" s="64" t="s">
        <v>56</v>
      </c>
      <c r="C10" s="17">
        <v>4956801.53</v>
      </c>
      <c r="D10" s="17">
        <v>4889604.09</v>
      </c>
      <c r="E10" s="17">
        <v>4889604.09</v>
      </c>
      <c r="F10" s="17"/>
      <c r="G10" s="17"/>
      <c r="H10" s="17"/>
      <c r="I10" s="17">
        <v>67197.44</v>
      </c>
      <c r="J10" s="17"/>
      <c r="K10" s="17"/>
      <c r="L10" s="17"/>
      <c r="M10" s="17"/>
      <c r="N10" s="17">
        <v>67197.44</v>
      </c>
      <c r="O10" s="24"/>
      <c r="P10" s="24"/>
      <c r="Q10" s="24"/>
      <c r="R10" s="24"/>
      <c r="S10" s="24"/>
    </row>
    <row r="11" ht="20.25" customHeight="1" spans="1:19">
      <c r="A11" s="47" t="s">
        <v>32</v>
      </c>
      <c r="B11" s="47"/>
      <c r="C11" s="17">
        <v>4956801.53</v>
      </c>
      <c r="D11" s="17">
        <v>4889604.09</v>
      </c>
      <c r="E11" s="17">
        <v>4889604.09</v>
      </c>
      <c r="F11" s="17"/>
      <c r="G11" s="17"/>
      <c r="H11" s="17"/>
      <c r="I11" s="17">
        <v>67197.44</v>
      </c>
      <c r="J11" s="17"/>
      <c r="K11" s="17"/>
      <c r="L11" s="17"/>
      <c r="M11" s="17"/>
      <c r="N11" s="17">
        <v>67197.44</v>
      </c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"单位名称："&amp;"云南华宁产业园区管理委员会"</f>
        <v>单位名称：云南华宁产业园区管理委员会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62</v>
      </c>
      <c r="J5" s="46" t="s">
        <v>63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64</v>
      </c>
      <c r="F6" s="46" t="s">
        <v>65</v>
      </c>
      <c r="G6" s="13"/>
      <c r="H6" s="46"/>
      <c r="I6" s="13"/>
      <c r="J6" s="46" t="s">
        <v>34</v>
      </c>
      <c r="K6" s="46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3630717.77</v>
      </c>
      <c r="D8" s="17">
        <v>3630717.77</v>
      </c>
      <c r="E8" s="17">
        <v>3630717.77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4" t="s">
        <v>74</v>
      </c>
      <c r="B9" s="64" t="s">
        <v>75</v>
      </c>
      <c r="C9" s="17">
        <v>3630717.77</v>
      </c>
      <c r="D9" s="17">
        <v>3630717.77</v>
      </c>
      <c r="E9" s="17">
        <v>3630717.77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5" t="s">
        <v>76</v>
      </c>
      <c r="B10" s="65" t="s">
        <v>77</v>
      </c>
      <c r="C10" s="17">
        <v>3618717.77</v>
      </c>
      <c r="D10" s="17">
        <v>3618717.77</v>
      </c>
      <c r="E10" s="17">
        <v>3618717.77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5" t="s">
        <v>78</v>
      </c>
      <c r="B11" s="65" t="s">
        <v>79</v>
      </c>
      <c r="C11" s="17">
        <v>12000</v>
      </c>
      <c r="D11" s="17">
        <v>12000</v>
      </c>
      <c r="E11" s="17">
        <v>12000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80</v>
      </c>
      <c r="B12" s="16" t="s">
        <v>81</v>
      </c>
      <c r="C12" s="17">
        <v>534116.64</v>
      </c>
      <c r="D12" s="17">
        <v>466919.2</v>
      </c>
      <c r="E12" s="17">
        <v>466919.2</v>
      </c>
      <c r="F12" s="17"/>
      <c r="G12" s="17"/>
      <c r="H12" s="17"/>
      <c r="I12" s="17"/>
      <c r="J12" s="17">
        <v>67197.44</v>
      </c>
      <c r="K12" s="17"/>
      <c r="L12" s="17"/>
      <c r="M12" s="17"/>
      <c r="N12" s="17"/>
      <c r="O12" s="17">
        <v>67197.44</v>
      </c>
    </row>
    <row r="13" ht="20.25" customHeight="1" spans="1:15">
      <c r="A13" s="64" t="s">
        <v>82</v>
      </c>
      <c r="B13" s="64" t="s">
        <v>83</v>
      </c>
      <c r="C13" s="17">
        <v>466919.2</v>
      </c>
      <c r="D13" s="17">
        <v>466919.2</v>
      </c>
      <c r="E13" s="17">
        <v>466919.2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84</v>
      </c>
      <c r="B14" s="65" t="s">
        <v>85</v>
      </c>
      <c r="C14" s="17">
        <v>466919.2</v>
      </c>
      <c r="D14" s="17">
        <v>466919.2</v>
      </c>
      <c r="E14" s="17">
        <v>466919.2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86</v>
      </c>
      <c r="B15" s="64" t="s">
        <v>87</v>
      </c>
      <c r="C15" s="17">
        <v>67197.44</v>
      </c>
      <c r="D15" s="17"/>
      <c r="E15" s="17"/>
      <c r="F15" s="17"/>
      <c r="G15" s="17"/>
      <c r="H15" s="17"/>
      <c r="I15" s="17"/>
      <c r="J15" s="17">
        <v>67197.44</v>
      </c>
      <c r="K15" s="17"/>
      <c r="L15" s="17"/>
      <c r="M15" s="17"/>
      <c r="N15" s="17"/>
      <c r="O15" s="17">
        <v>67197.44</v>
      </c>
    </row>
    <row r="16" ht="20.25" customHeight="1" spans="1:15">
      <c r="A16" s="65" t="s">
        <v>88</v>
      </c>
      <c r="B16" s="65" t="s">
        <v>89</v>
      </c>
      <c r="C16" s="17">
        <v>67197.44</v>
      </c>
      <c r="D16" s="17"/>
      <c r="E16" s="17"/>
      <c r="F16" s="17"/>
      <c r="G16" s="17"/>
      <c r="H16" s="17"/>
      <c r="I16" s="17"/>
      <c r="J16" s="17">
        <v>67197.44</v>
      </c>
      <c r="K16" s="17"/>
      <c r="L16" s="17"/>
      <c r="M16" s="17"/>
      <c r="N16" s="17"/>
      <c r="O16" s="17">
        <v>67197.44</v>
      </c>
    </row>
    <row r="17" ht="20.25" customHeight="1" spans="1:15">
      <c r="A17" s="16" t="s">
        <v>90</v>
      </c>
      <c r="B17" s="16" t="s">
        <v>91</v>
      </c>
      <c r="C17" s="17">
        <v>381207.12</v>
      </c>
      <c r="D17" s="17">
        <v>381207.12</v>
      </c>
      <c r="E17" s="17">
        <v>381207.12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92</v>
      </c>
      <c r="B18" s="64" t="s">
        <v>93</v>
      </c>
      <c r="C18" s="17">
        <v>381207.12</v>
      </c>
      <c r="D18" s="17">
        <v>381207.12</v>
      </c>
      <c r="E18" s="17">
        <v>381207.12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5" t="s">
        <v>94</v>
      </c>
      <c r="B19" s="65" t="s">
        <v>95</v>
      </c>
      <c r="C19" s="17">
        <v>242214.34</v>
      </c>
      <c r="D19" s="17">
        <v>242214.34</v>
      </c>
      <c r="E19" s="17">
        <v>242214.34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96</v>
      </c>
      <c r="B20" s="65" t="s">
        <v>97</v>
      </c>
      <c r="C20" s="17">
        <v>117021.62</v>
      </c>
      <c r="D20" s="17">
        <v>117021.62</v>
      </c>
      <c r="E20" s="17">
        <v>117021.62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5" t="s">
        <v>98</v>
      </c>
      <c r="B21" s="65" t="s">
        <v>99</v>
      </c>
      <c r="C21" s="17">
        <v>21971.16</v>
      </c>
      <c r="D21" s="17">
        <v>21971.16</v>
      </c>
      <c r="E21" s="17">
        <v>21971.16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100</v>
      </c>
      <c r="B22" s="16" t="s">
        <v>101</v>
      </c>
      <c r="C22" s="17">
        <v>410760</v>
      </c>
      <c r="D22" s="17">
        <v>410760</v>
      </c>
      <c r="E22" s="17">
        <v>410760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102</v>
      </c>
      <c r="B23" s="64" t="s">
        <v>103</v>
      </c>
      <c r="C23" s="17">
        <v>410760</v>
      </c>
      <c r="D23" s="17">
        <v>410760</v>
      </c>
      <c r="E23" s="17">
        <v>410760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5" t="s">
        <v>104</v>
      </c>
      <c r="B24" s="65" t="s">
        <v>105</v>
      </c>
      <c r="C24" s="17">
        <v>410760</v>
      </c>
      <c r="D24" s="17">
        <v>410760</v>
      </c>
      <c r="E24" s="17">
        <v>410760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7" t="s">
        <v>106</v>
      </c>
      <c r="B25" s="47"/>
      <c r="C25" s="17">
        <v>4956801.53</v>
      </c>
      <c r="D25" s="17">
        <v>4889604.09</v>
      </c>
      <c r="E25" s="17">
        <v>4889604.09</v>
      </c>
      <c r="F25" s="17"/>
      <c r="G25" s="17"/>
      <c r="H25" s="17"/>
      <c r="I25" s="17"/>
      <c r="J25" s="17">
        <v>67197.44</v>
      </c>
      <c r="K25" s="17"/>
      <c r="L25" s="17"/>
      <c r="M25" s="17"/>
      <c r="N25" s="17"/>
      <c r="O25" s="17">
        <v>67197.44</v>
      </c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107</v>
      </c>
    </row>
    <row r="3" ht="45" customHeight="1" spans="1:4">
      <c r="A3" s="4" t="s">
        <v>108</v>
      </c>
      <c r="B3" s="4"/>
      <c r="C3" s="4"/>
      <c r="D3" s="4"/>
    </row>
    <row r="4" ht="18.75" customHeight="1" spans="1:4">
      <c r="A4" s="5" t="str">
        <f>"单位名称："&amp;"云南华宁产业园区管理委员会"</f>
        <v>单位名称：云南华宁产业园区管理委员会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109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110</v>
      </c>
      <c r="B8" s="17">
        <v>4889604.09</v>
      </c>
      <c r="C8" s="15" t="s">
        <v>111</v>
      </c>
      <c r="D8" s="17">
        <v>4889604.09</v>
      </c>
    </row>
    <row r="9" ht="22.5" customHeight="1" spans="1:4">
      <c r="A9" s="15" t="s">
        <v>112</v>
      </c>
      <c r="B9" s="17">
        <v>4889604.09</v>
      </c>
      <c r="C9" s="15" t="str">
        <f>"（"&amp;"一"&amp;"）"&amp;"一般公共服务支出"</f>
        <v>（一）一般公共服务支出</v>
      </c>
      <c r="D9" s="17">
        <v>3630717.77</v>
      </c>
    </row>
    <row r="10" ht="22.5" customHeight="1" spans="1:4">
      <c r="A10" s="15" t="s">
        <v>113</v>
      </c>
      <c r="B10" s="17"/>
      <c r="C10" s="15" t="str">
        <f>"（"&amp;"二"&amp;"）"&amp;"社会保障和就业支出"</f>
        <v>（二）社会保障和就业支出</v>
      </c>
      <c r="D10" s="17">
        <v>466919.2</v>
      </c>
    </row>
    <row r="11" ht="22.5" customHeight="1" spans="1:4">
      <c r="A11" s="15" t="s">
        <v>114</v>
      </c>
      <c r="B11" s="17"/>
      <c r="C11" s="15" t="str">
        <f>"（"&amp;"三"&amp;"）"&amp;"卫生健康支出"</f>
        <v>（三）卫生健康支出</v>
      </c>
      <c r="D11" s="17">
        <v>381207.12</v>
      </c>
    </row>
    <row r="12" ht="22.5" customHeight="1" spans="1:4">
      <c r="A12" s="15" t="s">
        <v>115</v>
      </c>
      <c r="B12" s="17"/>
      <c r="C12" s="15" t="str">
        <f>"（"&amp;"四"&amp;"）"&amp;"住房保障支出"</f>
        <v>（四）住房保障支出</v>
      </c>
      <c r="D12" s="17">
        <v>410760</v>
      </c>
    </row>
    <row r="13" ht="22.5" customHeight="1" spans="1:4">
      <c r="A13" s="15" t="s">
        <v>112</v>
      </c>
      <c r="B13" s="17"/>
      <c r="C13" s="15"/>
      <c r="D13" s="17"/>
    </row>
    <row r="14" ht="22.5" customHeight="1" spans="1:4">
      <c r="A14" s="15" t="s">
        <v>113</v>
      </c>
      <c r="B14" s="17"/>
      <c r="C14" s="15"/>
      <c r="D14" s="17"/>
    </row>
    <row r="15" ht="22.5" customHeight="1" spans="1:4">
      <c r="A15" s="15" t="s">
        <v>114</v>
      </c>
      <c r="B15" s="17"/>
      <c r="C15" s="15"/>
      <c r="D15" s="17"/>
    </row>
    <row r="16" ht="22.5" customHeight="1" spans="1:4">
      <c r="A16" s="67"/>
      <c r="B16" s="17"/>
      <c r="C16" s="15" t="s">
        <v>116</v>
      </c>
      <c r="D16" s="17"/>
    </row>
    <row r="17" ht="22.5" customHeight="1" spans="1:4">
      <c r="A17" s="68" t="s">
        <v>117</v>
      </c>
      <c r="B17" s="69">
        <v>4889604.09</v>
      </c>
      <c r="C17" s="70" t="s">
        <v>118</v>
      </c>
      <c r="D17" s="69">
        <v>4889604.09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119</v>
      </c>
    </row>
    <row r="3" ht="37.5" customHeight="1" spans="1:7">
      <c r="A3" s="4" t="s">
        <v>120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"单位名称："&amp;"云南华宁产业园区管理委员会"</f>
        <v>单位名称：云南华宁产业园区管理委员会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121</v>
      </c>
      <c r="B5" s="13" t="s">
        <v>61</v>
      </c>
      <c r="C5" s="46" t="s">
        <v>32</v>
      </c>
      <c r="D5" s="46" t="s">
        <v>64</v>
      </c>
      <c r="E5" s="46"/>
      <c r="F5" s="46"/>
      <c r="G5" s="13" t="s">
        <v>65</v>
      </c>
    </row>
    <row r="6" ht="18.75" customHeight="1" spans="1:7">
      <c r="A6" s="13" t="s">
        <v>60</v>
      </c>
      <c r="B6" s="13" t="s">
        <v>61</v>
      </c>
      <c r="C6" s="46"/>
      <c r="D6" s="46" t="s">
        <v>34</v>
      </c>
      <c r="E6" s="46" t="s">
        <v>122</v>
      </c>
      <c r="F6" s="46" t="s">
        <v>123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3630717.77</v>
      </c>
      <c r="D8" s="17">
        <v>3630717.77</v>
      </c>
      <c r="E8" s="17">
        <v>3224817.77</v>
      </c>
      <c r="F8" s="17">
        <v>405900</v>
      </c>
      <c r="G8" s="17"/>
    </row>
    <row r="9" ht="20.25" customHeight="1" spans="1:7">
      <c r="A9" s="64" t="s">
        <v>74</v>
      </c>
      <c r="B9" s="64" t="s">
        <v>75</v>
      </c>
      <c r="C9" s="17">
        <v>3630717.77</v>
      </c>
      <c r="D9" s="17">
        <v>3630717.77</v>
      </c>
      <c r="E9" s="17">
        <v>3224817.77</v>
      </c>
      <c r="F9" s="17">
        <v>405900</v>
      </c>
      <c r="G9" s="17"/>
    </row>
    <row r="10" ht="20.25" customHeight="1" spans="1:7">
      <c r="A10" s="65" t="s">
        <v>76</v>
      </c>
      <c r="B10" s="65" t="s">
        <v>77</v>
      </c>
      <c r="C10" s="17">
        <v>3618717.77</v>
      </c>
      <c r="D10" s="17">
        <v>3618717.77</v>
      </c>
      <c r="E10" s="17">
        <v>3224817.77</v>
      </c>
      <c r="F10" s="17">
        <v>393900</v>
      </c>
      <c r="G10" s="17"/>
    </row>
    <row r="11" ht="20.25" customHeight="1" spans="1:7">
      <c r="A11" s="65" t="s">
        <v>78</v>
      </c>
      <c r="B11" s="65" t="s">
        <v>79</v>
      </c>
      <c r="C11" s="17">
        <v>12000</v>
      </c>
      <c r="D11" s="17">
        <v>12000</v>
      </c>
      <c r="E11" s="17"/>
      <c r="F11" s="17">
        <v>12000</v>
      </c>
      <c r="G11" s="17"/>
    </row>
    <row r="12" ht="20.25" customHeight="1" spans="1:7">
      <c r="A12" s="16" t="s">
        <v>80</v>
      </c>
      <c r="B12" s="16" t="s">
        <v>81</v>
      </c>
      <c r="C12" s="17">
        <v>466919.2</v>
      </c>
      <c r="D12" s="17">
        <v>466919.2</v>
      </c>
      <c r="E12" s="17">
        <v>466919.2</v>
      </c>
      <c r="F12" s="17"/>
      <c r="G12" s="17"/>
    </row>
    <row r="13" ht="20.25" customHeight="1" spans="1:7">
      <c r="A13" s="64" t="s">
        <v>82</v>
      </c>
      <c r="B13" s="64" t="s">
        <v>83</v>
      </c>
      <c r="C13" s="17">
        <v>466919.2</v>
      </c>
      <c r="D13" s="17">
        <v>466919.2</v>
      </c>
      <c r="E13" s="17">
        <v>466919.2</v>
      </c>
      <c r="F13" s="17"/>
      <c r="G13" s="17"/>
    </row>
    <row r="14" ht="20.25" customHeight="1" spans="1:7">
      <c r="A14" s="65" t="s">
        <v>84</v>
      </c>
      <c r="B14" s="65" t="s">
        <v>85</v>
      </c>
      <c r="C14" s="17">
        <v>466919.2</v>
      </c>
      <c r="D14" s="17">
        <v>466919.2</v>
      </c>
      <c r="E14" s="17">
        <v>466919.2</v>
      </c>
      <c r="F14" s="17"/>
      <c r="G14" s="17"/>
    </row>
    <row r="15" ht="20.25" customHeight="1" spans="1:7">
      <c r="A15" s="16" t="s">
        <v>90</v>
      </c>
      <c r="B15" s="16" t="s">
        <v>91</v>
      </c>
      <c r="C15" s="17">
        <v>381207.12</v>
      </c>
      <c r="D15" s="17">
        <v>381207.12</v>
      </c>
      <c r="E15" s="17">
        <v>381207.12</v>
      </c>
      <c r="F15" s="17"/>
      <c r="G15" s="17"/>
    </row>
    <row r="16" ht="20.25" customHeight="1" spans="1:7">
      <c r="A16" s="64" t="s">
        <v>92</v>
      </c>
      <c r="B16" s="64" t="s">
        <v>93</v>
      </c>
      <c r="C16" s="17">
        <v>381207.12</v>
      </c>
      <c r="D16" s="17">
        <v>381207.12</v>
      </c>
      <c r="E16" s="17">
        <v>381207.12</v>
      </c>
      <c r="F16" s="17"/>
      <c r="G16" s="17"/>
    </row>
    <row r="17" ht="20.25" customHeight="1" spans="1:7">
      <c r="A17" s="65" t="s">
        <v>94</v>
      </c>
      <c r="B17" s="65" t="s">
        <v>95</v>
      </c>
      <c r="C17" s="17">
        <v>242214.34</v>
      </c>
      <c r="D17" s="17">
        <v>242214.34</v>
      </c>
      <c r="E17" s="17">
        <v>242214.34</v>
      </c>
      <c r="F17" s="17"/>
      <c r="G17" s="17"/>
    </row>
    <row r="18" ht="20.25" customHeight="1" spans="1:7">
      <c r="A18" s="65" t="s">
        <v>96</v>
      </c>
      <c r="B18" s="65" t="s">
        <v>97</v>
      </c>
      <c r="C18" s="17">
        <v>117021.62</v>
      </c>
      <c r="D18" s="17">
        <v>117021.62</v>
      </c>
      <c r="E18" s="17">
        <v>117021.62</v>
      </c>
      <c r="F18" s="17"/>
      <c r="G18" s="17"/>
    </row>
    <row r="19" ht="20.25" customHeight="1" spans="1:7">
      <c r="A19" s="65" t="s">
        <v>98</v>
      </c>
      <c r="B19" s="65" t="s">
        <v>99</v>
      </c>
      <c r="C19" s="17">
        <v>21971.16</v>
      </c>
      <c r="D19" s="17">
        <v>21971.16</v>
      </c>
      <c r="E19" s="17">
        <v>21971.16</v>
      </c>
      <c r="F19" s="17"/>
      <c r="G19" s="17"/>
    </row>
    <row r="20" ht="20.25" customHeight="1" spans="1:7">
      <c r="A20" s="16" t="s">
        <v>100</v>
      </c>
      <c r="B20" s="16" t="s">
        <v>101</v>
      </c>
      <c r="C20" s="17">
        <v>410760</v>
      </c>
      <c r="D20" s="17">
        <v>410760</v>
      </c>
      <c r="E20" s="17">
        <v>410760</v>
      </c>
      <c r="F20" s="17"/>
      <c r="G20" s="17"/>
    </row>
    <row r="21" ht="20.25" customHeight="1" spans="1:7">
      <c r="A21" s="64" t="s">
        <v>102</v>
      </c>
      <c r="B21" s="64" t="s">
        <v>103</v>
      </c>
      <c r="C21" s="17">
        <v>410760</v>
      </c>
      <c r="D21" s="17">
        <v>410760</v>
      </c>
      <c r="E21" s="17">
        <v>410760</v>
      </c>
      <c r="F21" s="17"/>
      <c r="G21" s="17"/>
    </row>
    <row r="22" ht="20.25" customHeight="1" spans="1:7">
      <c r="A22" s="65" t="s">
        <v>104</v>
      </c>
      <c r="B22" s="65" t="s">
        <v>105</v>
      </c>
      <c r="C22" s="17">
        <v>410760</v>
      </c>
      <c r="D22" s="17">
        <v>410760</v>
      </c>
      <c r="E22" s="17">
        <v>410760</v>
      </c>
      <c r="F22" s="17"/>
      <c r="G22" s="17"/>
    </row>
    <row r="23" ht="20.25" customHeight="1" spans="1:7">
      <c r="A23" s="47" t="s">
        <v>106</v>
      </c>
      <c r="B23" s="47"/>
      <c r="C23" s="48">
        <v>4889604.09</v>
      </c>
      <c r="D23" s="48">
        <v>4889604.09</v>
      </c>
      <c r="E23" s="48">
        <v>4483704.09</v>
      </c>
      <c r="F23" s="48">
        <v>405900</v>
      </c>
      <c r="G23" s="48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124</v>
      </c>
    </row>
    <row r="3" ht="41.25" customHeight="1" spans="1:6">
      <c r="A3" s="60" t="s">
        <v>125</v>
      </c>
      <c r="B3" s="60"/>
      <c r="C3" s="60"/>
      <c r="D3" s="60"/>
      <c r="E3" s="60"/>
      <c r="F3" s="60"/>
    </row>
    <row r="4" ht="18.75" customHeight="1" spans="1:6">
      <c r="A4" s="5" t="str">
        <f>"单位名称："&amp;"云南华宁产业园区管理委员会"</f>
        <v>单位名称：云南华宁产业园区管理委员会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126</v>
      </c>
      <c r="B5" s="46" t="s">
        <v>127</v>
      </c>
      <c r="C5" s="46" t="s">
        <v>128</v>
      </c>
      <c r="D5" s="46"/>
      <c r="E5" s="46"/>
      <c r="F5" s="46" t="s">
        <v>129</v>
      </c>
    </row>
    <row r="6" ht="18.75" customHeight="1" spans="1:6">
      <c r="A6" s="13"/>
      <c r="B6" s="46"/>
      <c r="C6" s="46" t="s">
        <v>34</v>
      </c>
      <c r="D6" s="46" t="s">
        <v>130</v>
      </c>
      <c r="E6" s="46" t="s">
        <v>131</v>
      </c>
      <c r="F6" s="46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30000</v>
      </c>
      <c r="B8" s="17"/>
      <c r="C8" s="17">
        <v>12000</v>
      </c>
      <c r="D8" s="17"/>
      <c r="E8" s="17">
        <v>12000</v>
      </c>
      <c r="F8" s="17">
        <v>18000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9"/>
  <sheetViews>
    <sheetView showZeros="0" topLeftCell="D1" workbookViewId="0">
      <pane ySplit="1" topLeftCell="A2" activePane="bottomLeft" state="frozen"/>
      <selection/>
      <selection pane="bottomLeft" activeCell="L30" sqref="L30:L38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132</v>
      </c>
    </row>
    <row r="3" ht="45" customHeight="1" spans="1:23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"单位名称："&amp;"云南华宁产业园区管理委员会"</f>
        <v>单位名称：云南华宁产业园区管理委员会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134</v>
      </c>
      <c r="B5" s="54" t="s">
        <v>135</v>
      </c>
      <c r="C5" s="54" t="s">
        <v>136</v>
      </c>
      <c r="D5" s="54" t="s">
        <v>137</v>
      </c>
      <c r="E5" s="54" t="s">
        <v>138</v>
      </c>
      <c r="F5" s="54" t="s">
        <v>139</v>
      </c>
      <c r="G5" s="54" t="s">
        <v>140</v>
      </c>
      <c r="H5" s="55" t="s">
        <v>32</v>
      </c>
      <c r="I5" s="55" t="s">
        <v>141</v>
      </c>
      <c r="J5" s="54"/>
      <c r="K5" s="54"/>
      <c r="L5" s="54"/>
      <c r="M5" s="54"/>
      <c r="N5" s="54" t="s">
        <v>142</v>
      </c>
      <c r="O5" s="54"/>
      <c r="P5" s="54"/>
      <c r="Q5" s="54" t="s">
        <v>38</v>
      </c>
      <c r="R5" s="54" t="s">
        <v>63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143</v>
      </c>
      <c r="I6" s="55" t="s">
        <v>144</v>
      </c>
      <c r="J6" s="54" t="s">
        <v>36</v>
      </c>
      <c r="K6" s="54" t="s">
        <v>37</v>
      </c>
      <c r="L6" s="54"/>
      <c r="M6" s="54"/>
      <c r="N6" s="54" t="s">
        <v>142</v>
      </c>
      <c r="O6" s="54" t="s">
        <v>36</v>
      </c>
      <c r="P6" s="54" t="s">
        <v>37</v>
      </c>
      <c r="Q6" s="54" t="s">
        <v>38</v>
      </c>
      <c r="R6" s="54" t="s">
        <v>63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145</v>
      </c>
      <c r="J7" s="54" t="s">
        <v>146</v>
      </c>
      <c r="K7" s="54" t="s">
        <v>147</v>
      </c>
      <c r="L7" s="54" t="s">
        <v>148</v>
      </c>
      <c r="M7" s="54" t="s">
        <v>149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4889604.09</v>
      </c>
      <c r="I10" s="17">
        <v>4889604.09</v>
      </c>
      <c r="J10" s="17"/>
      <c r="K10" s="17"/>
      <c r="L10" s="17">
        <v>4889604.09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6" t="s">
        <v>56</v>
      </c>
      <c r="B11" s="9" t="s">
        <v>150</v>
      </c>
      <c r="C11" s="10" t="s">
        <v>151</v>
      </c>
      <c r="D11" s="9" t="s">
        <v>76</v>
      </c>
      <c r="E11" s="9" t="s">
        <v>77</v>
      </c>
      <c r="F11" s="9" t="s">
        <v>152</v>
      </c>
      <c r="G11" s="9" t="s">
        <v>153</v>
      </c>
      <c r="H11" s="17">
        <v>1500</v>
      </c>
      <c r="I11" s="17">
        <v>1500</v>
      </c>
      <c r="J11" s="17"/>
      <c r="K11" s="17"/>
      <c r="L11" s="17">
        <v>1500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56" t="s">
        <v>56</v>
      </c>
      <c r="B12" s="9" t="s">
        <v>154</v>
      </c>
      <c r="C12" s="10" t="s">
        <v>155</v>
      </c>
      <c r="D12" s="9" t="s">
        <v>76</v>
      </c>
      <c r="E12" s="9" t="s">
        <v>77</v>
      </c>
      <c r="F12" s="9" t="s">
        <v>156</v>
      </c>
      <c r="G12" s="9" t="s">
        <v>157</v>
      </c>
      <c r="H12" s="17">
        <v>568668</v>
      </c>
      <c r="I12" s="17">
        <v>568668</v>
      </c>
      <c r="J12" s="17"/>
      <c r="K12" s="17"/>
      <c r="L12" s="17">
        <v>568668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56" t="s">
        <v>56</v>
      </c>
      <c r="B13" s="9" t="s">
        <v>154</v>
      </c>
      <c r="C13" s="10" t="s">
        <v>155</v>
      </c>
      <c r="D13" s="9" t="s">
        <v>76</v>
      </c>
      <c r="E13" s="9" t="s">
        <v>77</v>
      </c>
      <c r="F13" s="9" t="s">
        <v>158</v>
      </c>
      <c r="G13" s="9" t="s">
        <v>159</v>
      </c>
      <c r="H13" s="17">
        <v>783792</v>
      </c>
      <c r="I13" s="17">
        <v>783792</v>
      </c>
      <c r="J13" s="17"/>
      <c r="K13" s="17"/>
      <c r="L13" s="17">
        <v>783792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56" t="s">
        <v>56</v>
      </c>
      <c r="B14" s="9" t="s">
        <v>154</v>
      </c>
      <c r="C14" s="10" t="s">
        <v>155</v>
      </c>
      <c r="D14" s="9" t="s">
        <v>76</v>
      </c>
      <c r="E14" s="9" t="s">
        <v>77</v>
      </c>
      <c r="F14" s="9" t="s">
        <v>160</v>
      </c>
      <c r="G14" s="9" t="s">
        <v>161</v>
      </c>
      <c r="H14" s="17">
        <v>47389</v>
      </c>
      <c r="I14" s="17">
        <v>47389</v>
      </c>
      <c r="J14" s="17"/>
      <c r="K14" s="17"/>
      <c r="L14" s="17">
        <v>47389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56" t="s">
        <v>56</v>
      </c>
      <c r="B15" s="9" t="s">
        <v>162</v>
      </c>
      <c r="C15" s="10" t="s">
        <v>163</v>
      </c>
      <c r="D15" s="9" t="s">
        <v>76</v>
      </c>
      <c r="E15" s="9" t="s">
        <v>77</v>
      </c>
      <c r="F15" s="9" t="s">
        <v>164</v>
      </c>
      <c r="G15" s="9" t="s">
        <v>165</v>
      </c>
      <c r="H15" s="17">
        <v>306000</v>
      </c>
      <c r="I15" s="17">
        <v>306000</v>
      </c>
      <c r="J15" s="17"/>
      <c r="K15" s="17"/>
      <c r="L15" s="17">
        <v>306000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56" t="s">
        <v>56</v>
      </c>
      <c r="B16" s="9" t="s">
        <v>166</v>
      </c>
      <c r="C16" s="10" t="s">
        <v>167</v>
      </c>
      <c r="D16" s="9" t="s">
        <v>76</v>
      </c>
      <c r="E16" s="9" t="s">
        <v>77</v>
      </c>
      <c r="F16" s="9" t="s">
        <v>156</v>
      </c>
      <c r="G16" s="9" t="s">
        <v>157</v>
      </c>
      <c r="H16" s="17">
        <v>589680</v>
      </c>
      <c r="I16" s="17">
        <v>589680</v>
      </c>
      <c r="J16" s="17"/>
      <c r="K16" s="17"/>
      <c r="L16" s="17">
        <v>589680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56" t="s">
        <v>56</v>
      </c>
      <c r="B17" s="9" t="s">
        <v>166</v>
      </c>
      <c r="C17" s="10" t="s">
        <v>167</v>
      </c>
      <c r="D17" s="9" t="s">
        <v>76</v>
      </c>
      <c r="E17" s="9" t="s">
        <v>77</v>
      </c>
      <c r="F17" s="9" t="s">
        <v>158</v>
      </c>
      <c r="G17" s="9" t="s">
        <v>159</v>
      </c>
      <c r="H17" s="17">
        <v>47520</v>
      </c>
      <c r="I17" s="17">
        <v>47520</v>
      </c>
      <c r="J17" s="17"/>
      <c r="K17" s="17"/>
      <c r="L17" s="17">
        <v>47520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56" t="s">
        <v>56</v>
      </c>
      <c r="B18" s="9" t="s">
        <v>166</v>
      </c>
      <c r="C18" s="10" t="s">
        <v>167</v>
      </c>
      <c r="D18" s="9" t="s">
        <v>76</v>
      </c>
      <c r="E18" s="9" t="s">
        <v>77</v>
      </c>
      <c r="F18" s="9" t="s">
        <v>164</v>
      </c>
      <c r="G18" s="9" t="s">
        <v>165</v>
      </c>
      <c r="H18" s="17">
        <v>259200</v>
      </c>
      <c r="I18" s="17">
        <v>259200</v>
      </c>
      <c r="J18" s="17"/>
      <c r="K18" s="17"/>
      <c r="L18" s="17">
        <v>259200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56" t="s">
        <v>56</v>
      </c>
      <c r="B19" s="9" t="s">
        <v>166</v>
      </c>
      <c r="C19" s="10" t="s">
        <v>167</v>
      </c>
      <c r="D19" s="9" t="s">
        <v>76</v>
      </c>
      <c r="E19" s="9" t="s">
        <v>77</v>
      </c>
      <c r="F19" s="9" t="s">
        <v>164</v>
      </c>
      <c r="G19" s="9" t="s">
        <v>165</v>
      </c>
      <c r="H19" s="17">
        <v>260880</v>
      </c>
      <c r="I19" s="17">
        <v>260880</v>
      </c>
      <c r="J19" s="17"/>
      <c r="K19" s="17"/>
      <c r="L19" s="17">
        <v>260880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56" t="s">
        <v>56</v>
      </c>
      <c r="B20" s="9" t="s">
        <v>166</v>
      </c>
      <c r="C20" s="10" t="s">
        <v>167</v>
      </c>
      <c r="D20" s="9" t="s">
        <v>76</v>
      </c>
      <c r="E20" s="9" t="s">
        <v>77</v>
      </c>
      <c r="F20" s="9" t="s">
        <v>164</v>
      </c>
      <c r="G20" s="9" t="s">
        <v>165</v>
      </c>
      <c r="H20" s="17">
        <v>49140</v>
      </c>
      <c r="I20" s="17">
        <v>49140</v>
      </c>
      <c r="J20" s="17"/>
      <c r="K20" s="17"/>
      <c r="L20" s="17">
        <v>49140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56" t="s">
        <v>56</v>
      </c>
      <c r="B21" s="9" t="s">
        <v>166</v>
      </c>
      <c r="C21" s="10" t="s">
        <v>167</v>
      </c>
      <c r="D21" s="9" t="s">
        <v>76</v>
      </c>
      <c r="E21" s="9" t="s">
        <v>77</v>
      </c>
      <c r="F21" s="9" t="s">
        <v>164</v>
      </c>
      <c r="G21" s="9" t="s">
        <v>165</v>
      </c>
      <c r="H21" s="17">
        <v>143520</v>
      </c>
      <c r="I21" s="17">
        <v>143520</v>
      </c>
      <c r="J21" s="17"/>
      <c r="K21" s="17"/>
      <c r="L21" s="17">
        <v>143520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56" t="s">
        <v>56</v>
      </c>
      <c r="B22" s="9" t="s">
        <v>168</v>
      </c>
      <c r="C22" s="10" t="s">
        <v>169</v>
      </c>
      <c r="D22" s="9" t="s">
        <v>76</v>
      </c>
      <c r="E22" s="9" t="s">
        <v>77</v>
      </c>
      <c r="F22" s="9" t="s">
        <v>170</v>
      </c>
      <c r="G22" s="9" t="s">
        <v>171</v>
      </c>
      <c r="H22" s="17">
        <v>10628.77</v>
      </c>
      <c r="I22" s="17">
        <v>10628.77</v>
      </c>
      <c r="J22" s="17"/>
      <c r="K22" s="17"/>
      <c r="L22" s="17">
        <v>10628.77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56" t="s">
        <v>56</v>
      </c>
      <c r="B23" s="9" t="s">
        <v>168</v>
      </c>
      <c r="C23" s="10" t="s">
        <v>169</v>
      </c>
      <c r="D23" s="9" t="s">
        <v>84</v>
      </c>
      <c r="E23" s="9" t="s">
        <v>85</v>
      </c>
      <c r="F23" s="9" t="s">
        <v>172</v>
      </c>
      <c r="G23" s="9" t="s">
        <v>173</v>
      </c>
      <c r="H23" s="17">
        <v>466919.2</v>
      </c>
      <c r="I23" s="17">
        <v>466919.2</v>
      </c>
      <c r="J23" s="17"/>
      <c r="K23" s="17"/>
      <c r="L23" s="17">
        <v>466919.2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56" t="s">
        <v>56</v>
      </c>
      <c r="B24" s="9" t="s">
        <v>168</v>
      </c>
      <c r="C24" s="10" t="s">
        <v>169</v>
      </c>
      <c r="D24" s="9" t="s">
        <v>94</v>
      </c>
      <c r="E24" s="9" t="s">
        <v>95</v>
      </c>
      <c r="F24" s="9" t="s">
        <v>174</v>
      </c>
      <c r="G24" s="9" t="s">
        <v>175</v>
      </c>
      <c r="H24" s="17">
        <v>242214.34</v>
      </c>
      <c r="I24" s="17">
        <v>242214.34</v>
      </c>
      <c r="J24" s="17"/>
      <c r="K24" s="17"/>
      <c r="L24" s="17">
        <v>242214.34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56" t="s">
        <v>56</v>
      </c>
      <c r="B25" s="9" t="s">
        <v>168</v>
      </c>
      <c r="C25" s="10" t="s">
        <v>169</v>
      </c>
      <c r="D25" s="9" t="s">
        <v>96</v>
      </c>
      <c r="E25" s="9" t="s">
        <v>97</v>
      </c>
      <c r="F25" s="9" t="s">
        <v>176</v>
      </c>
      <c r="G25" s="9" t="s">
        <v>177</v>
      </c>
      <c r="H25" s="17">
        <v>117021.62</v>
      </c>
      <c r="I25" s="17">
        <v>117021.62</v>
      </c>
      <c r="J25" s="17"/>
      <c r="K25" s="17"/>
      <c r="L25" s="17">
        <v>117021.62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56" t="s">
        <v>56</v>
      </c>
      <c r="B26" s="9" t="s">
        <v>168</v>
      </c>
      <c r="C26" s="10" t="s">
        <v>169</v>
      </c>
      <c r="D26" s="9" t="s">
        <v>98</v>
      </c>
      <c r="E26" s="9" t="s">
        <v>99</v>
      </c>
      <c r="F26" s="9" t="s">
        <v>170</v>
      </c>
      <c r="G26" s="9" t="s">
        <v>171</v>
      </c>
      <c r="H26" s="17">
        <v>11381.16</v>
      </c>
      <c r="I26" s="17">
        <v>11381.16</v>
      </c>
      <c r="J26" s="17"/>
      <c r="K26" s="17"/>
      <c r="L26" s="17">
        <v>11381.16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56" t="s">
        <v>56</v>
      </c>
      <c r="B27" s="9" t="s">
        <v>168</v>
      </c>
      <c r="C27" s="10" t="s">
        <v>169</v>
      </c>
      <c r="D27" s="9" t="s">
        <v>98</v>
      </c>
      <c r="E27" s="9" t="s">
        <v>99</v>
      </c>
      <c r="F27" s="9" t="s">
        <v>170</v>
      </c>
      <c r="G27" s="9" t="s">
        <v>171</v>
      </c>
      <c r="H27" s="17">
        <v>10590</v>
      </c>
      <c r="I27" s="17">
        <v>10590</v>
      </c>
      <c r="J27" s="17"/>
      <c r="K27" s="17"/>
      <c r="L27" s="17">
        <v>10590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56" t="s">
        <v>56</v>
      </c>
      <c r="B28" s="9" t="s">
        <v>178</v>
      </c>
      <c r="C28" s="10" t="s">
        <v>105</v>
      </c>
      <c r="D28" s="9" t="s">
        <v>104</v>
      </c>
      <c r="E28" s="9" t="s">
        <v>105</v>
      </c>
      <c r="F28" s="9" t="s">
        <v>179</v>
      </c>
      <c r="G28" s="9" t="s">
        <v>105</v>
      </c>
      <c r="H28" s="17">
        <v>410760</v>
      </c>
      <c r="I28" s="17">
        <v>410760</v>
      </c>
      <c r="J28" s="17"/>
      <c r="K28" s="17"/>
      <c r="L28" s="17">
        <v>410760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56" t="s">
        <v>56</v>
      </c>
      <c r="B29" s="9" t="s">
        <v>180</v>
      </c>
      <c r="C29" s="10" t="s">
        <v>181</v>
      </c>
      <c r="D29" s="9" t="s">
        <v>76</v>
      </c>
      <c r="E29" s="9" t="s">
        <v>77</v>
      </c>
      <c r="F29" s="9" t="s">
        <v>160</v>
      </c>
      <c r="G29" s="9" t="s">
        <v>161</v>
      </c>
      <c r="H29" s="17">
        <v>158400</v>
      </c>
      <c r="I29" s="17">
        <v>158400</v>
      </c>
      <c r="J29" s="17"/>
      <c r="K29" s="17"/>
      <c r="L29" s="17">
        <v>158400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56" t="s">
        <v>56</v>
      </c>
      <c r="B30" s="9" t="s">
        <v>182</v>
      </c>
      <c r="C30" s="10" t="s">
        <v>183</v>
      </c>
      <c r="D30" s="9" t="s">
        <v>78</v>
      </c>
      <c r="E30" s="9" t="s">
        <v>79</v>
      </c>
      <c r="F30" s="9" t="s">
        <v>184</v>
      </c>
      <c r="G30" s="9" t="s">
        <v>185</v>
      </c>
      <c r="H30" s="17">
        <v>12000</v>
      </c>
      <c r="I30" s="17">
        <v>12000</v>
      </c>
      <c r="J30" s="17"/>
      <c r="K30" s="17"/>
      <c r="L30" s="17">
        <v>12000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56" t="s">
        <v>56</v>
      </c>
      <c r="B31" s="9" t="s">
        <v>186</v>
      </c>
      <c r="C31" s="10" t="s">
        <v>129</v>
      </c>
      <c r="D31" s="9" t="s">
        <v>76</v>
      </c>
      <c r="E31" s="9" t="s">
        <v>77</v>
      </c>
      <c r="F31" s="9" t="s">
        <v>187</v>
      </c>
      <c r="G31" s="9" t="s">
        <v>129</v>
      </c>
      <c r="H31" s="17">
        <v>18000</v>
      </c>
      <c r="I31" s="17">
        <v>18000</v>
      </c>
      <c r="J31" s="17"/>
      <c r="K31" s="17"/>
      <c r="L31" s="17">
        <v>18000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56" t="s">
        <v>56</v>
      </c>
      <c r="B32" s="9" t="s">
        <v>188</v>
      </c>
      <c r="C32" s="10" t="s">
        <v>189</v>
      </c>
      <c r="D32" s="9" t="s">
        <v>76</v>
      </c>
      <c r="E32" s="9" t="s">
        <v>77</v>
      </c>
      <c r="F32" s="9" t="s">
        <v>190</v>
      </c>
      <c r="G32" s="9" t="s">
        <v>191</v>
      </c>
      <c r="H32" s="17">
        <v>122400</v>
      </c>
      <c r="I32" s="17">
        <v>122400</v>
      </c>
      <c r="J32" s="17"/>
      <c r="K32" s="17"/>
      <c r="L32" s="17">
        <v>122400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56" t="s">
        <v>56</v>
      </c>
      <c r="B33" s="9" t="s">
        <v>192</v>
      </c>
      <c r="C33" s="10" t="s">
        <v>193</v>
      </c>
      <c r="D33" s="9" t="s">
        <v>76</v>
      </c>
      <c r="E33" s="9" t="s">
        <v>77</v>
      </c>
      <c r="F33" s="9" t="s">
        <v>194</v>
      </c>
      <c r="G33" s="9" t="s">
        <v>193</v>
      </c>
      <c r="H33" s="17">
        <v>30000</v>
      </c>
      <c r="I33" s="17">
        <v>30000</v>
      </c>
      <c r="J33" s="17"/>
      <c r="K33" s="17"/>
      <c r="L33" s="17">
        <v>30000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56" t="s">
        <v>56</v>
      </c>
      <c r="B34" s="9" t="s">
        <v>195</v>
      </c>
      <c r="C34" s="10" t="s">
        <v>196</v>
      </c>
      <c r="D34" s="9" t="s">
        <v>76</v>
      </c>
      <c r="E34" s="9" t="s">
        <v>77</v>
      </c>
      <c r="F34" s="9" t="s">
        <v>197</v>
      </c>
      <c r="G34" s="9" t="s">
        <v>196</v>
      </c>
      <c r="H34" s="17">
        <v>60000</v>
      </c>
      <c r="I34" s="17">
        <v>60000</v>
      </c>
      <c r="J34" s="17"/>
      <c r="K34" s="17"/>
      <c r="L34" s="17">
        <v>60000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56" t="s">
        <v>56</v>
      </c>
      <c r="B35" s="9" t="s">
        <v>198</v>
      </c>
      <c r="C35" s="10" t="s">
        <v>199</v>
      </c>
      <c r="D35" s="9" t="s">
        <v>76</v>
      </c>
      <c r="E35" s="9" t="s">
        <v>77</v>
      </c>
      <c r="F35" s="9" t="s">
        <v>200</v>
      </c>
      <c r="G35" s="9" t="s">
        <v>199</v>
      </c>
      <c r="H35" s="17">
        <v>30000</v>
      </c>
      <c r="I35" s="17">
        <v>30000</v>
      </c>
      <c r="J35" s="17"/>
      <c r="K35" s="17"/>
      <c r="L35" s="17">
        <v>30000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56" t="s">
        <v>56</v>
      </c>
      <c r="B36" s="9" t="s">
        <v>201</v>
      </c>
      <c r="C36" s="10" t="s">
        <v>202</v>
      </c>
      <c r="D36" s="9" t="s">
        <v>76</v>
      </c>
      <c r="E36" s="9" t="s">
        <v>77</v>
      </c>
      <c r="F36" s="9" t="s">
        <v>203</v>
      </c>
      <c r="G36" s="9" t="s">
        <v>204</v>
      </c>
      <c r="H36" s="17">
        <v>87000</v>
      </c>
      <c r="I36" s="17">
        <v>87000</v>
      </c>
      <c r="J36" s="17"/>
      <c r="K36" s="17"/>
      <c r="L36" s="17">
        <v>87000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56" t="s">
        <v>56</v>
      </c>
      <c r="B37" s="9" t="s">
        <v>201</v>
      </c>
      <c r="C37" s="10" t="s">
        <v>202</v>
      </c>
      <c r="D37" s="9" t="s">
        <v>76</v>
      </c>
      <c r="E37" s="9" t="s">
        <v>77</v>
      </c>
      <c r="F37" s="9" t="s">
        <v>205</v>
      </c>
      <c r="G37" s="9" t="s">
        <v>206</v>
      </c>
      <c r="H37" s="17">
        <v>30000</v>
      </c>
      <c r="I37" s="17">
        <v>30000</v>
      </c>
      <c r="J37" s="17"/>
      <c r="K37" s="17"/>
      <c r="L37" s="17">
        <v>30000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56" t="s">
        <v>56</v>
      </c>
      <c r="B38" s="9" t="s">
        <v>201</v>
      </c>
      <c r="C38" s="10" t="s">
        <v>202</v>
      </c>
      <c r="D38" s="9" t="s">
        <v>76</v>
      </c>
      <c r="E38" s="9" t="s">
        <v>77</v>
      </c>
      <c r="F38" s="9" t="s">
        <v>207</v>
      </c>
      <c r="G38" s="9" t="s">
        <v>208</v>
      </c>
      <c r="H38" s="17">
        <v>15000</v>
      </c>
      <c r="I38" s="17">
        <v>15000</v>
      </c>
      <c r="J38" s="17"/>
      <c r="K38" s="17"/>
      <c r="L38" s="17">
        <v>15000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12" t="s">
        <v>32</v>
      </c>
      <c r="B39" s="12"/>
      <c r="C39" s="12"/>
      <c r="D39" s="12"/>
      <c r="E39" s="12"/>
      <c r="F39" s="12"/>
      <c r="G39" s="12"/>
      <c r="H39" s="17">
        <v>4889604.09</v>
      </c>
      <c r="I39" s="17">
        <v>4889604.09</v>
      </c>
      <c r="J39" s="17"/>
      <c r="K39" s="17"/>
      <c r="L39" s="17">
        <v>4889604.09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</sheetData>
  <mergeCells count="30">
    <mergeCell ref="A3:W3"/>
    <mergeCell ref="A4:G4"/>
    <mergeCell ref="I5:W5"/>
    <mergeCell ref="I6:M6"/>
    <mergeCell ref="N6:P6"/>
    <mergeCell ref="R6:W6"/>
    <mergeCell ref="A39:G39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pane ySplit="1" topLeftCell="A2" activePane="bottomLeft" state="frozen"/>
      <selection/>
      <selection pane="bottomLeft" activeCell="I12" sqref="I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209</v>
      </c>
    </row>
    <row r="3" ht="45" customHeight="1" spans="1:23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"单位名称："&amp;"云南华宁产业园区管理委员会"</f>
        <v>单位名称：云南华宁产业园区管理委员会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211</v>
      </c>
      <c r="B5" s="13" t="s">
        <v>135</v>
      </c>
      <c r="C5" s="13" t="s">
        <v>136</v>
      </c>
      <c r="D5" s="13" t="s">
        <v>212</v>
      </c>
      <c r="E5" s="13" t="s">
        <v>137</v>
      </c>
      <c r="F5" s="13" t="s">
        <v>138</v>
      </c>
      <c r="G5" s="13" t="s">
        <v>213</v>
      </c>
      <c r="H5" s="13" t="s">
        <v>140</v>
      </c>
      <c r="I5" s="46" t="s">
        <v>32</v>
      </c>
      <c r="J5" s="46" t="s">
        <v>214</v>
      </c>
      <c r="K5" s="13"/>
      <c r="L5" s="13"/>
      <c r="M5" s="13"/>
      <c r="N5" s="13" t="s">
        <v>142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143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215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27" customHeight="1" spans="1:23">
      <c r="A10" s="9"/>
      <c r="B10" s="9"/>
      <c r="C10" s="10" t="s">
        <v>216</v>
      </c>
      <c r="D10" s="9"/>
      <c r="E10" s="9"/>
      <c r="F10" s="9"/>
      <c r="G10" s="9"/>
      <c r="H10" s="9"/>
      <c r="I10" s="11">
        <v>67197.44</v>
      </c>
      <c r="J10" s="11"/>
      <c r="K10" s="11"/>
      <c r="L10" s="11"/>
      <c r="M10" s="11"/>
      <c r="N10" s="11"/>
      <c r="O10" s="11"/>
      <c r="P10" s="11"/>
      <c r="Q10" s="11"/>
      <c r="R10" s="11">
        <v>67197.44</v>
      </c>
      <c r="S10" s="11"/>
      <c r="T10" s="11"/>
      <c r="U10" s="11"/>
      <c r="V10" s="11"/>
      <c r="W10" s="11">
        <v>67197.44</v>
      </c>
    </row>
    <row r="11" ht="26" customHeight="1" spans="1:23">
      <c r="A11" s="9" t="s">
        <v>217</v>
      </c>
      <c r="B11" s="9" t="s">
        <v>218</v>
      </c>
      <c r="C11" s="10" t="s">
        <v>216</v>
      </c>
      <c r="D11" s="9" t="s">
        <v>56</v>
      </c>
      <c r="E11" s="9" t="s">
        <v>88</v>
      </c>
      <c r="F11" s="9" t="s">
        <v>89</v>
      </c>
      <c r="G11" s="9" t="s">
        <v>219</v>
      </c>
      <c r="H11" s="9" t="s">
        <v>220</v>
      </c>
      <c r="I11" s="11">
        <v>67197.44</v>
      </c>
      <c r="J11" s="11"/>
      <c r="K11" s="11"/>
      <c r="L11" s="11"/>
      <c r="M11" s="11"/>
      <c r="N11" s="11"/>
      <c r="O11" s="11"/>
      <c r="P11" s="11"/>
      <c r="Q11" s="11"/>
      <c r="R11" s="11">
        <v>67197.44</v>
      </c>
      <c r="S11" s="11"/>
      <c r="T11" s="11"/>
      <c r="U11" s="11"/>
      <c r="V11" s="11"/>
      <c r="W11" s="11">
        <v>67197.44</v>
      </c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67197.44</v>
      </c>
      <c r="J12" s="11"/>
      <c r="K12" s="11"/>
      <c r="L12" s="11"/>
      <c r="M12" s="11"/>
      <c r="N12" s="11"/>
      <c r="O12" s="11"/>
      <c r="P12" s="11"/>
      <c r="Q12" s="11"/>
      <c r="R12" s="11">
        <v>67197.44</v>
      </c>
      <c r="S12" s="11"/>
      <c r="T12" s="11"/>
      <c r="U12" s="11"/>
      <c r="V12" s="11"/>
      <c r="W12" s="11">
        <v>67197.44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6"/>
  <sheetViews>
    <sheetView showZeros="0" workbookViewId="0">
      <pane ySplit="1" topLeftCell="A2" activePane="bottomLeft" state="frozen"/>
      <selection/>
      <selection pane="bottomLeft" activeCell="I10" sqref="I1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6" width="10" customWidth="1"/>
    <col min="7" max="7" width="10.625" customWidth="1"/>
    <col min="8" max="8" width="10" customWidth="1"/>
    <col min="9" max="9" width="13.7" customWidth="1"/>
    <col min="10" max="10" width="33.37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1" t="s">
        <v>221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1" t="s">
        <v>222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20" t="str">
        <f>"单位名称："&amp;"云南华宁产业园区管理委员会"</f>
        <v>单位名称：云南华宁产业园区管理委员会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2" t="s">
        <v>223</v>
      </c>
      <c r="B5" s="32" t="s">
        <v>224</v>
      </c>
      <c r="C5" s="32" t="s">
        <v>225</v>
      </c>
      <c r="D5" s="32" t="s">
        <v>226</v>
      </c>
      <c r="E5" s="32" t="s">
        <v>227</v>
      </c>
      <c r="F5" s="32" t="s">
        <v>228</v>
      </c>
      <c r="G5" s="32" t="s">
        <v>229</v>
      </c>
      <c r="H5" s="32" t="s">
        <v>230</v>
      </c>
      <c r="I5" s="32" t="s">
        <v>231</v>
      </c>
      <c r="J5" s="32" t="s">
        <v>232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4"/>
      <c r="C8" s="24"/>
      <c r="E8" s="38"/>
      <c r="F8" s="38"/>
      <c r="G8" s="38"/>
      <c r="H8" s="38"/>
      <c r="I8" s="38"/>
      <c r="J8" s="38"/>
    </row>
    <row r="9" ht="67" customHeight="1" spans="1:10">
      <c r="A9" s="49" t="s">
        <v>233</v>
      </c>
      <c r="B9" s="24" t="s">
        <v>234</v>
      </c>
      <c r="C9" s="25"/>
      <c r="D9" s="25"/>
      <c r="E9" s="38"/>
      <c r="F9" s="38"/>
      <c r="G9" s="38"/>
      <c r="H9" s="38"/>
      <c r="I9" s="38"/>
      <c r="J9" s="38"/>
    </row>
    <row r="10" ht="20.25" customHeight="1" spans="1:10">
      <c r="A10" s="24"/>
      <c r="B10" s="24"/>
      <c r="C10" s="24" t="s">
        <v>235</v>
      </c>
      <c r="D10" s="50" t="s">
        <v>236</v>
      </c>
      <c r="E10" s="51" t="s">
        <v>237</v>
      </c>
      <c r="F10" s="39" t="s">
        <v>238</v>
      </c>
      <c r="G10" s="25" t="s">
        <v>46</v>
      </c>
      <c r="H10" s="39" t="s">
        <v>239</v>
      </c>
      <c r="I10" s="39" t="s">
        <v>240</v>
      </c>
      <c r="J10" s="51" t="s">
        <v>241</v>
      </c>
    </row>
    <row r="11" ht="20.25" customHeight="1" spans="1:10">
      <c r="A11" s="24"/>
      <c r="B11" s="24"/>
      <c r="C11" s="24" t="s">
        <v>235</v>
      </c>
      <c r="D11" s="50" t="s">
        <v>236</v>
      </c>
      <c r="E11" s="51" t="s">
        <v>242</v>
      </c>
      <c r="F11" s="39" t="s">
        <v>238</v>
      </c>
      <c r="G11" s="25" t="s">
        <v>46</v>
      </c>
      <c r="H11" s="39" t="s">
        <v>239</v>
      </c>
      <c r="I11" s="39" t="s">
        <v>240</v>
      </c>
      <c r="J11" s="51" t="s">
        <v>243</v>
      </c>
    </row>
    <row r="12" ht="20.25" customHeight="1" spans="1:10">
      <c r="A12" s="24"/>
      <c r="B12" s="24"/>
      <c r="C12" s="24" t="s">
        <v>235</v>
      </c>
      <c r="D12" s="50" t="s">
        <v>236</v>
      </c>
      <c r="E12" s="51" t="s">
        <v>244</v>
      </c>
      <c r="F12" s="39" t="s">
        <v>238</v>
      </c>
      <c r="G12" s="25" t="s">
        <v>245</v>
      </c>
      <c r="H12" s="39" t="s">
        <v>246</v>
      </c>
      <c r="I12" s="39" t="s">
        <v>240</v>
      </c>
      <c r="J12" s="51" t="s">
        <v>247</v>
      </c>
    </row>
    <row r="13" ht="32" customHeight="1" spans="1:10">
      <c r="A13" s="24"/>
      <c r="B13" s="24"/>
      <c r="C13" s="24" t="s">
        <v>235</v>
      </c>
      <c r="D13" s="50" t="s">
        <v>248</v>
      </c>
      <c r="E13" s="51" t="s">
        <v>249</v>
      </c>
      <c r="F13" s="39" t="s">
        <v>238</v>
      </c>
      <c r="G13" s="25" t="s">
        <v>250</v>
      </c>
      <c r="H13" s="39" t="s">
        <v>251</v>
      </c>
      <c r="I13" s="39" t="s">
        <v>252</v>
      </c>
      <c r="J13" s="51" t="s">
        <v>253</v>
      </c>
    </row>
    <row r="14" ht="20.25" customHeight="1" spans="1:10">
      <c r="A14" s="24"/>
      <c r="B14" s="24"/>
      <c r="C14" s="24" t="s">
        <v>235</v>
      </c>
      <c r="D14" s="50" t="s">
        <v>248</v>
      </c>
      <c r="E14" s="51" t="s">
        <v>254</v>
      </c>
      <c r="F14" s="39" t="s">
        <v>238</v>
      </c>
      <c r="G14" s="25" t="s">
        <v>46</v>
      </c>
      <c r="H14" s="39" t="s">
        <v>255</v>
      </c>
      <c r="I14" s="39" t="s">
        <v>240</v>
      </c>
      <c r="J14" s="51" t="s">
        <v>256</v>
      </c>
    </row>
    <row r="15" ht="25" customHeight="1" spans="1:10">
      <c r="A15" s="24"/>
      <c r="B15" s="24"/>
      <c r="C15" s="24" t="s">
        <v>257</v>
      </c>
      <c r="D15" s="50" t="s">
        <v>258</v>
      </c>
      <c r="E15" s="51" t="s">
        <v>259</v>
      </c>
      <c r="F15" s="39" t="s">
        <v>238</v>
      </c>
      <c r="G15" s="25" t="s">
        <v>260</v>
      </c>
      <c r="H15" s="39" t="s">
        <v>261</v>
      </c>
      <c r="I15" s="39" t="s">
        <v>252</v>
      </c>
      <c r="J15" s="51" t="s">
        <v>262</v>
      </c>
    </row>
    <row r="16" ht="20.25" customHeight="1" spans="1:10">
      <c r="A16" s="24"/>
      <c r="B16" s="24"/>
      <c r="C16" s="24" t="s">
        <v>263</v>
      </c>
      <c r="D16" s="50" t="s">
        <v>264</v>
      </c>
      <c r="E16" s="51" t="s">
        <v>265</v>
      </c>
      <c r="F16" s="39" t="s">
        <v>266</v>
      </c>
      <c r="G16" s="25" t="s">
        <v>267</v>
      </c>
      <c r="H16" s="39" t="s">
        <v>268</v>
      </c>
      <c r="I16" s="39" t="s">
        <v>240</v>
      </c>
      <c r="J16" s="51" t="s">
        <v>269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船员</cp:lastModifiedBy>
  <dcterms:created xsi:type="dcterms:W3CDTF">2025-02-18T09:20:00Z</dcterms:created>
  <dcterms:modified xsi:type="dcterms:W3CDTF">2025-02-26T08:03:09Z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B87ECCB3A6FE44698D8760D5FF31F12E_12</vt:lpwstr>
  </property>
  <property fmtid="{D5CDD505-2E9C-101B-9397-08002B2CF9AE}" pid="3" name="KSOProductBuildVer">
    <vt:lpwstr>2052-12.1.0.19770</vt:lpwstr>
  </property>
</Properties>
</file>