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0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<sst xmlns="http://schemas.openxmlformats.org/spreadsheetml/2006/main" count="750" uniqueCount="323">
  <si>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</si>
  <si>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</si>
  <si>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</si>
  <si>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</si>
  <si>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</si>
  <si>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</si>
  <si>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</si>
  <si>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</si>
  <si>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</si>
  <si>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</si>
  <si>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</si>
  <si>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</si>
  <si>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</si>
  <si>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</si>
  <si>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</si>
  <si>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</si>
  <si>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</si>
  <si>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</si>
  <si>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</si>
  <si>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</si>
  <si>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</si>
  <si>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</si>
  <si>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</si>
  <si>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</si>
  <si>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</si>
  <si>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</si>
  <si>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</si>
  <si>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</si>
  <si>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</si>
  <si>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</si>
  <si>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</si>
  <si>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</si>
  <si>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</si>
  <si>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</si>
  <si>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</si>
  <si>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</si>
  <si>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</si>
  <si>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</si>
  <si>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</si>
  <si>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</si>
  <si>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</si>
  <si>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</si>
  <si>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</si>
  <si>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</si>
  <si>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</si>
  <si>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</si>
  <si>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</si>
  <si>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</si>
  <si>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</si>
  <si>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</si>
  <si>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</si>
  <si>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</si>
  <si>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</si>
  <si>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</si>
  <si>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</si>
  <si>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125004</t>
  </si>
  <si>
    <t>华宁县农业科学技术服务中心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</si>
  <si>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</si>
  <si>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</si>
  <si>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</si>
  <si>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</si>
  <si>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</si>
  <si>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</si>
  <si>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</si>
  <si>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</si>
  <si>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</si>
  <si>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</si>
  <si>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</si>
  <si>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</si>
  <si>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</si>
  <si>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</si>
  <si>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</si>
  <si>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</si>
  <si>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</si>
  <si>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</si>
  <si>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</si>
  <si>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</si>
  <si>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</si>
  <si>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</si>
  <si>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</si>
  <si>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</si>
  <si>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</si>
  <si>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</si>
  <si>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</si>
  <si>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</si>
  <si>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</si>
  <si>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</si>
  <si>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</si>
  <si>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</si>
  <si>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</si>
  <si>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</si>
  <si>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</si>
  <si>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</si>
  <si>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</si>
  <si>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</si>
  <si>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</si>
  <si>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</si>
  <si>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</si>
  <si>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</si>
  <si>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21308</t>
  </si>
  <si>
    <t>普惠金融发展支出</t>
  </si>
  <si>
    <t>2130803</t>
  </si>
  <si>
    <t>农业保险保费补贴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</si>
  <si>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</si>
  <si>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</si>
  <si>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</si>
  <si>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</si>
  <si>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</si>
  <si>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</si>
  <si>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</si>
  <si>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</si>
  <si>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</si>
  <si>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</si>
  <si>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</si>
  <si>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</si>
  <si>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</si>
  <si>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</si>
  <si>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</si>
  <si>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</si>
  <si>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</si>
  <si>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</si>
  <si>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</si>
  <si>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</si>
  <si>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</si>
  <si>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</si>
  <si>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</si>
  <si>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</si>
  <si>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</si>
  <si>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</si>
  <si>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</si>
  <si>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</si>
  <si>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</si>
  <si>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</si>
  <si>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</si>
  <si>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</si>
  <si>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</si>
  <si>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</si>
  <si>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</si>
  <si>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</si>
  <si>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</si>
  <si>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</si>
  <si>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</si>
  <si>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</si>
  <si>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</si>
  <si>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</si>
  <si>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</si>
  <si>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</si>
  <si>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</si>
  <si>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</si>
  <si>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</si>
  <si>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</si>
  <si>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</si>
  <si>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</si>
  <si>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530424210000000003539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</si>
  <si>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</si>
  <si>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</si>
  <si>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</si>
  <si>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</si>
  <si>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</si>
  <si>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</si>
  <si>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</si>
  <si>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530424210000000003540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</si>
  <si>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</si>
  <si>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</si>
  <si>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</si>
  <si>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</si>
  <si>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</si>
  <si>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</si>
  <si>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</si>
  <si>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</si>
  <si>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</si>
  <si>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530424210000000003541</t>
  </si>
  <si>
    <t>30113</t>
  </si>
  <si>
    <t>530424210000000003542</t>
  </si>
  <si>
    <t>对个人和家庭的补助</t>
  </si>
  <si>
    <t>30302</t>
  </si>
  <si>
    <t>退休费</t>
  </si>
  <si>
    <t>530424210000000003544</t>
  </si>
  <si>
    <t>30217</t>
  </si>
  <si>
    <t>530424210000000003546</t>
  </si>
  <si>
    <t>工会经费</t>
  </si>
  <si>
    <t>30228</t>
  </si>
  <si>
    <t>530424210000000003547</t>
  </si>
  <si>
    <t>一般公用经费</t>
  </si>
  <si>
    <t>30201</t>
  </si>
  <si>
    <t>办公费</t>
  </si>
  <si>
    <t>530424221100000301753</t>
  </si>
  <si>
    <t>福利费</t>
  </si>
  <si>
    <t>30229</t>
  </si>
  <si>
    <t>530424231100001481656</t>
  </si>
  <si>
    <t>事业人员奖励性绩效工资（省级政策）</t>
  </si>
  <si>
    <t>530424231100001481657</t>
  </si>
  <si>
    <t>培训费</t>
  </si>
  <si>
    <t>30216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</si>
  <si>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</si>
  <si>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</si>
  <si>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</si>
  <si>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</si>
  <si>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</si>
  <si>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</si>
  <si>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</si>
  <si>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2025年种植业保险县级配套资金</t>
  </si>
  <si>
    <t>313 事业发展类</t>
  </si>
  <si>
    <t>530424251100003766372</t>
  </si>
  <si>
    <t>30310</t>
  </si>
  <si>
    <t>个人农业生产补贴</t>
  </si>
  <si>
    <t>遗属补助经费</t>
  </si>
  <si>
    <t>312 民生类</t>
  </si>
  <si>
    <t>530424251100003672177</t>
  </si>
  <si>
    <t>30305</t>
  </si>
  <si>
    <t>生活补助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</si>
  <si>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</si>
  <si>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</si>
  <si>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</si>
  <si>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</si>
  <si>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</si>
  <si>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</si>
  <si>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</si>
  <si>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</si>
  <si>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</si>
  <si>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</si>
  <si>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</si>
  <si>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</si>
  <si>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农业保险有助于国民经济的健康发展、有助于社会生活的安定、有助于扩大积累规模。农业保险的存在，为社会后备基金的形成提供了有力的支持，保证了社会后备基金能够以新的方式出现，对扩大社会后备基金积累规模，满足社会发展需要具有重要影响。
    1、引导和支持农户参加农业保险，参保率逐年上升：
    2、主要为保障关系国计民生和粮食安全的大宗农产品，重点支持农业生产环节；
    3、不断扩大农业保险覆盖和风险保障水中，逐步建立市场化的农业生产风险防范化解机制;
    4、稳定农业生产，保障农民收入。
    2025年种植业投保面积达到 13.15万亩，其中，水稻6500亩、玉米95000亩、油菜30000亩，保险覆盖率达到 85%以上，农户满意度 90%以上。</t>
  </si>
  <si>
    <t>产出指标</t>
  </si>
  <si>
    <t>数量指标</t>
  </si>
  <si>
    <t>风险保障水平</t>
  </si>
  <si>
    <t>=</t>
  </si>
  <si>
    <t xml:space="preserve">水稻600元/亩、玉米500元/亩、油菜400元/亩	元/亩	001	空实际值达到指标值得满分，未达到不得分	水稻600元/亩、玉米500元/亩、油菜400元/亩	</t>
  </si>
  <si>
    <t>元/亩</t>
  </si>
  <si>
    <t>定量指标</t>
  </si>
  <si>
    <t xml:space="preserve">水稻600元/亩、玉米500元/亩、油菜400元/亩	</t>
  </si>
  <si>
    <t>投保面积</t>
  </si>
  <si>
    <t>&gt;=</t>
  </si>
  <si>
    <t xml:space="preserve">水稻0.65万亩、玉米9.5万亩、油菜3万亩	</t>
  </si>
  <si>
    <t>万亩</t>
  </si>
  <si>
    <t>效益指标</t>
  </si>
  <si>
    <t>经济效益</t>
  </si>
  <si>
    <t>风险保障总额</t>
  </si>
  <si>
    <t xml:space="preserve">	水稻390万元、玉米4750万元、油菜1200万元	万元	001	达到指标值得满分，未达到不得分	水稻390万元、玉米4750万元、油菜1200万元</t>
  </si>
  <si>
    <t>万元</t>
  </si>
  <si>
    <t xml:space="preserve">水稻390万元、玉米4750万元、油菜1200万元	</t>
  </si>
  <si>
    <t xml:space="preserve">	农业保险综合费用率	</t>
  </si>
  <si>
    <t xml:space="preserve">水稻4%、玉米3.6%、油菜4%	%	</t>
  </si>
  <si>
    <t>%</t>
  </si>
  <si>
    <t xml:space="preserve">水稻4%、玉米3.6%、油菜4%	</t>
  </si>
  <si>
    <t>满意度指标</t>
  </si>
  <si>
    <t>服务对象满意度</t>
  </si>
  <si>
    <t xml:space="preserve">	农户满意度	</t>
  </si>
  <si>
    <t xml:space="preserve">	90%	</t>
  </si>
  <si>
    <t xml:space="preserve">90%	</t>
  </si>
  <si>
    <t xml:space="preserve">"做好本部门人员、公用经费保障，按规定落实干部职工各项待遇，支持部门正常履职。						
"						
</t>
  </si>
  <si>
    <t>工资福利发放人数（事业编）</t>
  </si>
  <si>
    <t>人</t>
  </si>
  <si>
    <t xml:space="preserve">反映部门（单位）实际发放事业编制人员数量。工资福利包括：事业人员工资、社会保险、住房公积金、职业年金等。
</t>
  </si>
  <si>
    <t>供养离（退）休人员数</t>
  </si>
  <si>
    <t>反映部门（单位）实际发放事业编制人员数量。工资福利包括：事业人员工资、社会保险、住房公积金、职业年金等。</t>
  </si>
  <si>
    <t>社会效益</t>
  </si>
  <si>
    <t>部门运转</t>
  </si>
  <si>
    <t>正常运转</t>
  </si>
  <si>
    <t>定性指标</t>
  </si>
  <si>
    <t xml:space="preserve">反映部门（单位）运转情况。
</t>
  </si>
  <si>
    <t>单位人员满意度</t>
  </si>
  <si>
    <t>90</t>
  </si>
  <si>
    <t xml:space="preserve">反映部门（单位）人员对工资福利发放的满意程度。
</t>
  </si>
  <si>
    <t xml:space="preserve">反映社会公众对部门（单位）履职情况的满意程度。
</t>
  </si>
  <si>
    <t>预算06表</t>
  </si>
  <si>
    <t>2025年部门政府性基金预算支出预算表（空表）</t>
  </si>
  <si>
    <t>政府性基金预算支出</t>
  </si>
  <si>
    <t>备注：华宁县农业科学技术服务中心2025年无政府性基金预算支出预算。</t>
  </si>
  <si>
    <t>预算07表</t>
  </si>
  <si>
    <t>2025年部门政府采购预算表（空表）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</si>
  <si>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</si>
  <si>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</si>
  <si>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</si>
  <si>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</si>
  <si>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</si>
  <si>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</si>
  <si>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</si>
  <si>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</si>
  <si>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</si>
  <si>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</si>
  <si>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备注：华宁县农业科学技术服务中心2025年无政府采购预算。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</si>
  <si>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</si>
  <si>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</si>
  <si>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</si>
  <si>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</si>
  <si>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</si>
  <si>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备注：华宁县农业科学技术服务中心2025年无政府购买服务预算。</t>
  </si>
  <si>
    <t>预算09-1表</t>
  </si>
  <si>
    <t>2025年对下转移支付预算表（空表）</t>
  </si>
  <si>
    <t>单位名称（项目）</t>
  </si>
  <si>
    <t>地区</t>
  </si>
  <si>
    <t>宁州</t>
  </si>
  <si>
    <t>盘溪</t>
  </si>
  <si>
    <t>青龙</t>
  </si>
  <si>
    <t>华溪</t>
  </si>
  <si>
    <t>通红甸</t>
  </si>
  <si>
    <t>11</t>
  </si>
  <si>
    <t>12</t>
  </si>
  <si>
    <t>13</t>
  </si>
  <si>
    <t>14</t>
  </si>
  <si>
    <t>备注：华宁县农业科学技术服务中心2025年无对下转移支付预算。</t>
  </si>
  <si>
    <t>预算09-2表</t>
  </si>
  <si>
    <t>2025年对下转移支付绩效目标表（空表）</t>
  </si>
  <si>
    <t>备注：华宁县农业科学技术服务中心2025年无对下转移支付绩效目标。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</si>
  <si>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</si>
  <si>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</si>
  <si>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</si>
  <si>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</si>
  <si>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</si>
  <si>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</si>
  <si>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</si>
  <si>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</si>
  <si>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备注：华宁县农业科学技术服务中心2025年无新增资产配置。</t>
  </si>
  <si>
    <t>预算11表</t>
  </si>
  <si>
    <t>2025年上级补助项目支出预算表（空表）</t>
  </si>
  <si>
    <t>上级补助</t>
  </si>
  <si>
    <t>备注：华宁县农业科学技术服务中心2025年无上级补助项目支出预算。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</si>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</sst>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77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2" xfId="57" applyFont="1" applyFill="1" applyBorder="1" applyAlignment="1" applyProtection="1">
      <alignment horizontal="center" vertical="center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customXml" Target="../customXml/item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3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"单位名称："&amp;"华宁县农业科学技术服务中心"</f>
        <v>单位名称：华宁县农业科学技术服务中心</v>
      </c>
      <c r="B4" s="5"/>
      <c r="C4" s="64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5587819.93</v>
      </c>
      <c r="C8" s="15" t="str">
        <f>"一"&amp;"、"&amp;"社会保障和就业支出"</f>
        <v>一、社会保障和就业支出</v>
      </c>
      <c r="D8" s="17">
        <v>933733.28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499452.82</v>
      </c>
    </row>
    <row r="10" ht="22.5" customHeight="1" spans="1:4">
      <c r="A10" s="15" t="s">
        <v>10</v>
      </c>
      <c r="B10" s="17"/>
      <c r="C10" s="15" t="str">
        <f>"三"&amp;"、"&amp;"农林水支出"</f>
        <v>三、农林水支出</v>
      </c>
      <c r="D10" s="17">
        <v>3759425.83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395208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5" t="s">
        <v>16</v>
      </c>
      <c r="B16" s="17"/>
      <c r="C16" s="68"/>
      <c r="D16" s="17"/>
    </row>
    <row r="17" ht="22.5" customHeight="1" spans="1:4">
      <c r="A17" s="65" t="s">
        <v>17</v>
      </c>
      <c r="B17" s="17"/>
      <c r="C17" s="68"/>
      <c r="D17" s="17"/>
    </row>
    <row r="18" ht="22.5" customHeight="1" spans="1:4">
      <c r="A18" s="65"/>
      <c r="B18" s="17"/>
      <c r="C18" s="68"/>
      <c r="D18" s="17"/>
    </row>
    <row r="19" ht="22.5" customHeight="1" spans="1:4">
      <c r="A19" s="66" t="s">
        <v>18</v>
      </c>
      <c r="B19" s="67">
        <v>5587819.93</v>
      </c>
      <c r="C19" s="68" t="s">
        <v>19</v>
      </c>
      <c r="D19" s="67">
        <v>5587819.93</v>
      </c>
    </row>
    <row r="20" ht="22.5" customHeight="1" spans="1:4">
      <c r="A20" s="75" t="s">
        <v>20</v>
      </c>
      <c r="B20" s="17"/>
      <c r="C20" s="76" t="s">
        <v>21</v>
      </c>
      <c r="D20" s="47"/>
    </row>
    <row r="21" ht="22.5" customHeight="1" spans="1:4">
      <c r="A21" s="65" t="s">
        <v>22</v>
      </c>
      <c r="B21" s="67"/>
      <c r="C21" s="65" t="s">
        <v>22</v>
      </c>
      <c r="D21" s="67"/>
    </row>
    <row r="22" ht="22.5" customHeight="1" spans="1:4">
      <c r="A22" s="65" t="s">
        <v>23</v>
      </c>
      <c r="B22" s="67"/>
      <c r="C22" s="65" t="s">
        <v>24</v>
      </c>
      <c r="D22" s="67"/>
    </row>
    <row r="23" ht="22.5" customHeight="1" spans="1:4">
      <c r="A23" s="66" t="s">
        <v>25</v>
      </c>
      <c r="B23" s="67">
        <v>5587819.93</v>
      </c>
      <c r="C23" s="68" t="s">
        <v>26</v>
      </c>
      <c r="D23" s="67">
        <v>5587819.93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1388888888889" right="0.751388888888889" top="1" bottom="1" header="0.5" footer="0.5"/>
  <pageSetup paperSize="1" scale="86" pageOrder="overThenDown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"单位名称："&amp;"华宁县农业科学技术服务中心"</f>
        <v>单位名称：华宁县农业科学技术服务中心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69" t="s">
        <v>31</v>
      </c>
      <c r="C5" s="69" t="s">
        <v>32</v>
      </c>
      <c r="D5" s="69" t="s">
        <v>33</v>
      </c>
      <c r="E5" s="69"/>
      <c r="F5" s="69"/>
      <c r="G5" s="69"/>
      <c r="H5" s="69"/>
      <c r="I5" s="69"/>
      <c r="J5" s="72"/>
      <c r="K5" s="72"/>
      <c r="L5" s="72"/>
      <c r="M5" s="72"/>
      <c r="N5" s="72"/>
      <c r="O5" s="69" t="s">
        <v>20</v>
      </c>
      <c r="P5" s="69"/>
      <c r="Q5" s="69"/>
      <c r="R5" s="69"/>
      <c r="S5" s="69"/>
    </row>
    <row r="6" ht="18.75" customHeight="1" spans="1:19">
      <c r="A6" s="13"/>
      <c r="B6" s="69"/>
      <c r="C6" s="69"/>
      <c r="D6" s="70" t="s">
        <v>34</v>
      </c>
      <c r="E6" s="70" t="s">
        <v>35</v>
      </c>
      <c r="F6" s="70" t="s">
        <v>36</v>
      </c>
      <c r="G6" s="70" t="s">
        <v>37</v>
      </c>
      <c r="H6" s="70" t="s">
        <v>38</v>
      </c>
      <c r="I6" s="73" t="s">
        <v>39</v>
      </c>
      <c r="J6" s="74"/>
      <c r="K6" s="74"/>
      <c r="L6" s="74"/>
      <c r="M6" s="74"/>
      <c r="N6" s="74"/>
      <c r="O6" s="73" t="s">
        <v>34</v>
      </c>
      <c r="P6" s="73" t="s">
        <v>35</v>
      </c>
      <c r="Q6" s="73" t="s">
        <v>36</v>
      </c>
      <c r="R6" s="73" t="s">
        <v>37</v>
      </c>
      <c r="S6" s="70" t="s">
        <v>40</v>
      </c>
    </row>
    <row r="7" ht="18.75" customHeight="1" spans="1:19">
      <c r="A7" s="13"/>
      <c r="B7" s="69"/>
      <c r="C7" s="69"/>
      <c r="D7" s="70"/>
      <c r="E7" s="70"/>
      <c r="F7" s="70"/>
      <c r="G7" s="70"/>
      <c r="H7" s="70"/>
      <c r="I7" s="73" t="s">
        <v>34</v>
      </c>
      <c r="J7" s="73" t="s">
        <v>41</v>
      </c>
      <c r="K7" s="73" t="s">
        <v>42</v>
      </c>
      <c r="L7" s="73" t="s">
        <v>43</v>
      </c>
      <c r="M7" s="73" t="s">
        <v>44</v>
      </c>
      <c r="N7" s="73" t="s">
        <v>45</v>
      </c>
      <c r="O7" s="73"/>
      <c r="P7" s="73"/>
      <c r="Q7" s="73"/>
      <c r="R7" s="73"/>
      <c r="S7" s="70"/>
    </row>
    <row r="8" ht="18.75" customHeight="1" spans="1:19">
      <c r="A8" s="71" t="s">
        <v>46</v>
      </c>
      <c r="B8" s="14" t="s">
        <v>47</v>
      </c>
      <c r="C8" s="14" t="s">
        <v>48</v>
      </c>
      <c r="D8" s="14" t="s">
        <v>49</v>
      </c>
      <c r="E8" s="71" t="s">
        <v>50</v>
      </c>
      <c r="F8" s="14" t="s">
        <v>51</v>
      </c>
      <c r="G8" s="14" t="s">
        <v>52</v>
      </c>
      <c r="H8" s="71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5587819.93</v>
      </c>
      <c r="D9" s="17">
        <v>5587819.93</v>
      </c>
      <c r="E9" s="17">
        <v>5587819.93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46" t="s">
        <v>32</v>
      </c>
      <c r="B10" s="46"/>
      <c r="C10" s="17">
        <v>5587819.93</v>
      </c>
      <c r="D10" s="17">
        <v>5587819.93</v>
      </c>
      <c r="E10" s="17">
        <v>5587819.93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1388888888889" right="0.751388888888889" top="1" bottom="1" header="0.5" footer="0.5"/>
  <pageSetup paperSize="1" scale="35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Zeros="0" workbookViewId="0">
      <pane ySplit="1" topLeftCell="A2" activePane="bottomLeft" state="frozen"/>
      <selection/>
      <selection pane="bottomLeft" activeCell="A24" sqref="$A24:$XFD24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2" t="str">
        <f>"单位名称："&amp;"华宁县农业科学技术服务中心"</f>
        <v>单位名称：华宁县农业科学技术服务中心</v>
      </c>
      <c r="B4" s="42"/>
      <c r="C4" s="42"/>
      <c r="D4" s="42"/>
      <c r="E4" s="42"/>
      <c r="F4" s="42"/>
      <c r="G4" s="42"/>
      <c r="H4" s="42"/>
      <c r="I4" s="42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59</v>
      </c>
      <c r="B5" s="13" t="s">
        <v>60</v>
      </c>
      <c r="C5" s="45" t="s">
        <v>32</v>
      </c>
      <c r="D5" s="45" t="s">
        <v>35</v>
      </c>
      <c r="E5" s="45"/>
      <c r="F5" s="45"/>
      <c r="G5" s="13" t="s">
        <v>36</v>
      </c>
      <c r="H5" s="45" t="s">
        <v>37</v>
      </c>
      <c r="I5" s="13" t="s">
        <v>61</v>
      </c>
      <c r="J5" s="45" t="s">
        <v>62</v>
      </c>
      <c r="K5" s="45"/>
      <c r="L5" s="45"/>
      <c r="M5" s="45"/>
      <c r="N5" s="45"/>
      <c r="O5" s="45"/>
    </row>
    <row r="6" ht="18.75" customHeight="1" spans="1:15">
      <c r="A6" s="13"/>
      <c r="B6" s="13"/>
      <c r="C6" s="45"/>
      <c r="D6" s="45" t="s">
        <v>34</v>
      </c>
      <c r="E6" s="45" t="s">
        <v>63</v>
      </c>
      <c r="F6" s="45" t="s">
        <v>64</v>
      </c>
      <c r="G6" s="13"/>
      <c r="H6" s="45"/>
      <c r="I6" s="13"/>
      <c r="J6" s="45" t="s">
        <v>34</v>
      </c>
      <c r="K6" s="45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933733.28</v>
      </c>
      <c r="D8" s="17">
        <v>933733.28</v>
      </c>
      <c r="E8" s="17">
        <v>914533.28</v>
      </c>
      <c r="F8" s="17">
        <v>19200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2" t="s">
        <v>73</v>
      </c>
      <c r="B9" s="62" t="s">
        <v>74</v>
      </c>
      <c r="C9" s="17">
        <v>914533.28</v>
      </c>
      <c r="D9" s="17">
        <v>914533.28</v>
      </c>
      <c r="E9" s="17">
        <v>914533.28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3" t="s">
        <v>75</v>
      </c>
      <c r="B10" s="63" t="s">
        <v>76</v>
      </c>
      <c r="C10" s="17">
        <v>417600</v>
      </c>
      <c r="D10" s="17">
        <v>417600</v>
      </c>
      <c r="E10" s="17">
        <v>417600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3" t="s">
        <v>77</v>
      </c>
      <c r="B11" s="63" t="s">
        <v>78</v>
      </c>
      <c r="C11" s="17">
        <v>496933.28</v>
      </c>
      <c r="D11" s="17">
        <v>496933.28</v>
      </c>
      <c r="E11" s="17">
        <v>496933.28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2" t="s">
        <v>79</v>
      </c>
      <c r="B12" s="62" t="s">
        <v>80</v>
      </c>
      <c r="C12" s="17">
        <v>19200</v>
      </c>
      <c r="D12" s="17">
        <v>19200</v>
      </c>
      <c r="E12" s="17"/>
      <c r="F12" s="17">
        <v>19200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3" t="s">
        <v>81</v>
      </c>
      <c r="B13" s="63" t="s">
        <v>82</v>
      </c>
      <c r="C13" s="17">
        <v>19200</v>
      </c>
      <c r="D13" s="17">
        <v>19200</v>
      </c>
      <c r="E13" s="17"/>
      <c r="F13" s="17">
        <v>19200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83</v>
      </c>
      <c r="B14" s="16" t="s">
        <v>84</v>
      </c>
      <c r="C14" s="17">
        <v>499452.82</v>
      </c>
      <c r="D14" s="17">
        <v>499452.82</v>
      </c>
      <c r="E14" s="17">
        <v>499452.82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2" t="s">
        <v>85</v>
      </c>
      <c r="B15" s="62" t="s">
        <v>86</v>
      </c>
      <c r="C15" s="17">
        <v>499452.82</v>
      </c>
      <c r="D15" s="17">
        <v>499452.82</v>
      </c>
      <c r="E15" s="17">
        <v>499452.82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3" t="s">
        <v>87</v>
      </c>
      <c r="B16" s="63" t="s">
        <v>88</v>
      </c>
      <c r="C16" s="17">
        <v>257784.14</v>
      </c>
      <c r="D16" s="17">
        <v>257784.14</v>
      </c>
      <c r="E16" s="17">
        <v>257784.14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3" t="s">
        <v>89</v>
      </c>
      <c r="B17" s="63" t="s">
        <v>90</v>
      </c>
      <c r="C17" s="17">
        <v>209434.93</v>
      </c>
      <c r="D17" s="17">
        <v>209434.93</v>
      </c>
      <c r="E17" s="17">
        <v>209434.93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3" t="s">
        <v>91</v>
      </c>
      <c r="B18" s="63" t="s">
        <v>92</v>
      </c>
      <c r="C18" s="17">
        <v>32233.75</v>
      </c>
      <c r="D18" s="17">
        <v>32233.75</v>
      </c>
      <c r="E18" s="17">
        <v>32233.75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93</v>
      </c>
      <c r="B19" s="16" t="s">
        <v>94</v>
      </c>
      <c r="C19" s="17">
        <v>3759425.83</v>
      </c>
      <c r="D19" s="17">
        <v>3759425.83</v>
      </c>
      <c r="E19" s="17">
        <v>3600165.83</v>
      </c>
      <c r="F19" s="17">
        <v>159260</v>
      </c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2" t="s">
        <v>95</v>
      </c>
      <c r="B20" s="62" t="s">
        <v>96</v>
      </c>
      <c r="C20" s="17">
        <v>3600165.83</v>
      </c>
      <c r="D20" s="17">
        <v>3600165.83</v>
      </c>
      <c r="E20" s="17">
        <v>3600165.83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3" t="s">
        <v>97</v>
      </c>
      <c r="B21" s="63" t="s">
        <v>98</v>
      </c>
      <c r="C21" s="17">
        <v>3600165.83</v>
      </c>
      <c r="D21" s="17">
        <v>3600165.83</v>
      </c>
      <c r="E21" s="17">
        <v>3600165.83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2" t="s">
        <v>99</v>
      </c>
      <c r="B22" s="62" t="s">
        <v>100</v>
      </c>
      <c r="C22" s="17">
        <v>159260</v>
      </c>
      <c r="D22" s="17">
        <v>159260</v>
      </c>
      <c r="E22" s="17"/>
      <c r="F22" s="17">
        <v>159260</v>
      </c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3" t="s">
        <v>101</v>
      </c>
      <c r="B23" s="63" t="s">
        <v>102</v>
      </c>
      <c r="C23" s="17">
        <v>159260</v>
      </c>
      <c r="D23" s="17">
        <v>159260</v>
      </c>
      <c r="E23" s="17"/>
      <c r="F23" s="17">
        <v>159260</v>
      </c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16" t="s">
        <v>103</v>
      </c>
      <c r="B24" s="16" t="s">
        <v>104</v>
      </c>
      <c r="C24" s="17">
        <v>395208</v>
      </c>
      <c r="D24" s="17">
        <v>395208</v>
      </c>
      <c r="E24" s="17">
        <v>395208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2" t="s">
        <v>105</v>
      </c>
      <c r="B25" s="62" t="s">
        <v>106</v>
      </c>
      <c r="C25" s="17">
        <v>395208</v>
      </c>
      <c r="D25" s="17">
        <v>395208</v>
      </c>
      <c r="E25" s="17">
        <v>395208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3" t="s">
        <v>107</v>
      </c>
      <c r="B26" s="63" t="s">
        <v>108</v>
      </c>
      <c r="C26" s="17">
        <v>395208</v>
      </c>
      <c r="D26" s="17">
        <v>395208</v>
      </c>
      <c r="E26" s="17">
        <v>395208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46" t="s">
        <v>109</v>
      </c>
      <c r="B27" s="46"/>
      <c r="C27" s="17">
        <v>5587819.93</v>
      </c>
      <c r="D27" s="17">
        <v>5587819.93</v>
      </c>
      <c r="E27" s="17">
        <v>5409359.93</v>
      </c>
      <c r="F27" s="17">
        <v>178460</v>
      </c>
      <c r="G27" s="17"/>
      <c r="H27" s="17"/>
      <c r="I27" s="17"/>
      <c r="J27" s="17"/>
      <c r="K27" s="17"/>
      <c r="L27" s="17"/>
      <c r="M27" s="17"/>
      <c r="N27" s="17"/>
      <c r="O27" s="17"/>
    </row>
  </sheetData>
  <sheetProtection sheet="1"/>
  <mergeCells count="11">
    <mergeCell ref="A3:O3"/>
    <mergeCell ref="A4:I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ageMargins left="0.751388888888889" right="0.751388888888889" top="1" bottom="1" header="0.5" footer="0.5"/>
  <pageSetup paperSize="1" scale="45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110</v>
      </c>
    </row>
    <row r="3" ht="45" customHeight="1" spans="1:4">
      <c r="A3" s="4" t="s">
        <v>111</v>
      </c>
      <c r="B3" s="4"/>
      <c r="C3" s="4"/>
      <c r="D3" s="4"/>
    </row>
    <row r="4" ht="18.75" customHeight="1" spans="1:4">
      <c r="A4" s="5" t="str">
        <f>"单位名称："&amp;"华宁县农业科学技术服务中心"</f>
        <v>单位名称：华宁县农业科学技术服务中心</v>
      </c>
      <c r="B4" s="5"/>
      <c r="C4" s="64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112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113</v>
      </c>
      <c r="B8" s="17">
        <v>5587819.93</v>
      </c>
      <c r="C8" s="15" t="s">
        <v>114</v>
      </c>
      <c r="D8" s="17">
        <v>5587819.93</v>
      </c>
    </row>
    <row r="9" ht="22.5" customHeight="1" spans="1:4">
      <c r="A9" s="15" t="s">
        <v>115</v>
      </c>
      <c r="B9" s="17">
        <v>5587819.93</v>
      </c>
      <c r="C9" s="15" t="str">
        <f>"（"&amp;"一"&amp;"）"&amp;"社会保障和就业支出"</f>
        <v>（一）社会保障和就业支出</v>
      </c>
      <c r="D9" s="17">
        <v>933733.28</v>
      </c>
    </row>
    <row r="10" ht="22.5" customHeight="1" spans="1:4">
      <c r="A10" s="15" t="s">
        <v>116</v>
      </c>
      <c r="B10" s="17"/>
      <c r="C10" s="15" t="str">
        <f>"（"&amp;"二"&amp;"）"&amp;"卫生健康支出"</f>
        <v>（二）卫生健康支出</v>
      </c>
      <c r="D10" s="17">
        <v>499452.82</v>
      </c>
    </row>
    <row r="11" ht="22.5" customHeight="1" spans="1:4">
      <c r="A11" s="15" t="s">
        <v>117</v>
      </c>
      <c r="B11" s="17"/>
      <c r="C11" s="15" t="str">
        <f>"（"&amp;"三"&amp;"）"&amp;"农林水支出"</f>
        <v>（三）农林水支出</v>
      </c>
      <c r="D11" s="17">
        <v>3759425.83</v>
      </c>
    </row>
    <row r="12" ht="22.5" customHeight="1" spans="1:4">
      <c r="A12" s="15" t="s">
        <v>118</v>
      </c>
      <c r="B12" s="17"/>
      <c r="C12" s="15" t="str">
        <f>"（"&amp;"四"&amp;"）"&amp;"住房保障支出"</f>
        <v>（四）住房保障支出</v>
      </c>
      <c r="D12" s="17">
        <v>395208</v>
      </c>
    </row>
    <row r="13" ht="22.5" customHeight="1" spans="1:4">
      <c r="A13" s="15" t="s">
        <v>115</v>
      </c>
      <c r="B13" s="17"/>
      <c r="C13" s="15"/>
      <c r="D13" s="17"/>
    </row>
    <row r="14" ht="22.5" customHeight="1" spans="1:4">
      <c r="A14" s="15" t="s">
        <v>116</v>
      </c>
      <c r="B14" s="17"/>
      <c r="C14" s="15"/>
      <c r="D14" s="17"/>
    </row>
    <row r="15" ht="22.5" customHeight="1" spans="1:4">
      <c r="A15" s="15" t="s">
        <v>117</v>
      </c>
      <c r="B15" s="17"/>
      <c r="C15" s="15"/>
      <c r="D15" s="17"/>
    </row>
    <row r="16" ht="22.5" customHeight="1" spans="1:4">
      <c r="A16" s="65"/>
      <c r="B16" s="17"/>
      <c r="C16" s="15" t="s">
        <v>119</v>
      </c>
      <c r="D16" s="17"/>
    </row>
    <row r="17" ht="22.5" customHeight="1" spans="1:4">
      <c r="A17" s="66" t="s">
        <v>120</v>
      </c>
      <c r="B17" s="67">
        <v>5587819.93</v>
      </c>
      <c r="C17" s="68" t="s">
        <v>121</v>
      </c>
      <c r="D17" s="67">
        <v>5587819.93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1388888888889" right="0.751388888888889" top="1" bottom="1" header="0.5" footer="0.5"/>
  <pageSetup paperSize="1" scale="86" pageOrder="overThenDown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1" t="s">
        <v>122</v>
      </c>
    </row>
    <row r="3" ht="37.5" customHeight="1" spans="1:7">
      <c r="A3" s="4" t="s">
        <v>123</v>
      </c>
      <c r="B3" s="4"/>
      <c r="C3" s="4"/>
      <c r="D3" s="4"/>
      <c r="E3" s="4"/>
      <c r="F3" s="4"/>
      <c r="G3" s="4"/>
    </row>
    <row r="4" ht="18.75" customHeight="1" spans="1:7">
      <c r="A4" s="42" t="str">
        <f>"单位名称："&amp;"华宁县农业科学技术服务中心"</f>
        <v>单位名称：华宁县农业科学技术服务中心</v>
      </c>
      <c r="B4" s="42"/>
      <c r="C4" s="42"/>
      <c r="D4" s="43"/>
      <c r="E4" s="43"/>
      <c r="F4" s="43"/>
      <c r="G4" s="44" t="s">
        <v>29</v>
      </c>
    </row>
    <row r="5" ht="18.75" customHeight="1" spans="1:7">
      <c r="A5" s="13" t="s">
        <v>124</v>
      </c>
      <c r="B5" s="13" t="s">
        <v>60</v>
      </c>
      <c r="C5" s="45" t="s">
        <v>32</v>
      </c>
      <c r="D5" s="45" t="s">
        <v>63</v>
      </c>
      <c r="E5" s="45"/>
      <c r="F5" s="45"/>
      <c r="G5" s="13" t="s">
        <v>64</v>
      </c>
    </row>
    <row r="6" ht="18.75" customHeight="1" spans="1:7">
      <c r="A6" s="13" t="s">
        <v>59</v>
      </c>
      <c r="B6" s="13" t="s">
        <v>60</v>
      </c>
      <c r="C6" s="45"/>
      <c r="D6" s="45" t="s">
        <v>34</v>
      </c>
      <c r="E6" s="45" t="s">
        <v>125</v>
      </c>
      <c r="F6" s="45" t="s">
        <v>126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933733.28</v>
      </c>
      <c r="D8" s="17">
        <v>914533.28</v>
      </c>
      <c r="E8" s="17">
        <v>914533.28</v>
      </c>
      <c r="F8" s="17"/>
      <c r="G8" s="17">
        <v>19200</v>
      </c>
    </row>
    <row r="9" ht="20.25" customHeight="1" spans="1:7">
      <c r="A9" s="62" t="s">
        <v>73</v>
      </c>
      <c r="B9" s="62" t="s">
        <v>74</v>
      </c>
      <c r="C9" s="17">
        <v>914533.28</v>
      </c>
      <c r="D9" s="17">
        <v>914533.28</v>
      </c>
      <c r="E9" s="17">
        <v>914533.28</v>
      </c>
      <c r="F9" s="17"/>
      <c r="G9" s="17"/>
    </row>
    <row r="10" ht="20.25" customHeight="1" spans="1:7">
      <c r="A10" s="63" t="s">
        <v>75</v>
      </c>
      <c r="B10" s="63" t="s">
        <v>76</v>
      </c>
      <c r="C10" s="17">
        <v>417600</v>
      </c>
      <c r="D10" s="17">
        <v>417600</v>
      </c>
      <c r="E10" s="17">
        <v>417600</v>
      </c>
      <c r="F10" s="17"/>
      <c r="G10" s="17"/>
    </row>
    <row r="11" ht="20.25" customHeight="1" spans="1:7">
      <c r="A11" s="63" t="s">
        <v>77</v>
      </c>
      <c r="B11" s="63" t="s">
        <v>78</v>
      </c>
      <c r="C11" s="17">
        <v>496933.28</v>
      </c>
      <c r="D11" s="17">
        <v>496933.28</v>
      </c>
      <c r="E11" s="17">
        <v>496933.28</v>
      </c>
      <c r="F11" s="17"/>
      <c r="G11" s="17"/>
    </row>
    <row r="12" ht="20.25" customHeight="1" spans="1:7">
      <c r="A12" s="62" t="s">
        <v>79</v>
      </c>
      <c r="B12" s="62" t="s">
        <v>80</v>
      </c>
      <c r="C12" s="17">
        <v>19200</v>
      </c>
      <c r="D12" s="17"/>
      <c r="E12" s="17"/>
      <c r="F12" s="17"/>
      <c r="G12" s="17">
        <v>19200</v>
      </c>
    </row>
    <row r="13" ht="20.25" customHeight="1" spans="1:7">
      <c r="A13" s="63" t="s">
        <v>81</v>
      </c>
      <c r="B13" s="63" t="s">
        <v>82</v>
      </c>
      <c r="C13" s="17">
        <v>19200</v>
      </c>
      <c r="D13" s="17"/>
      <c r="E13" s="17"/>
      <c r="F13" s="17"/>
      <c r="G13" s="17">
        <v>19200</v>
      </c>
    </row>
    <row r="14" ht="20.25" customHeight="1" spans="1:7">
      <c r="A14" s="16" t="s">
        <v>83</v>
      </c>
      <c r="B14" s="16" t="s">
        <v>84</v>
      </c>
      <c r="C14" s="17">
        <v>499452.82</v>
      </c>
      <c r="D14" s="17">
        <v>499452.82</v>
      </c>
      <c r="E14" s="17">
        <v>499452.82</v>
      </c>
      <c r="F14" s="17"/>
      <c r="G14" s="17"/>
    </row>
    <row r="15" ht="20.25" customHeight="1" spans="1:7">
      <c r="A15" s="62" t="s">
        <v>85</v>
      </c>
      <c r="B15" s="62" t="s">
        <v>86</v>
      </c>
      <c r="C15" s="17">
        <v>499452.82</v>
      </c>
      <c r="D15" s="17">
        <v>499452.82</v>
      </c>
      <c r="E15" s="17">
        <v>499452.82</v>
      </c>
      <c r="F15" s="17"/>
      <c r="G15" s="17"/>
    </row>
    <row r="16" ht="20.25" customHeight="1" spans="1:7">
      <c r="A16" s="63" t="s">
        <v>87</v>
      </c>
      <c r="B16" s="63" t="s">
        <v>88</v>
      </c>
      <c r="C16" s="17">
        <v>257784.14</v>
      </c>
      <c r="D16" s="17">
        <v>257784.14</v>
      </c>
      <c r="E16" s="17">
        <v>257784.14</v>
      </c>
      <c r="F16" s="17"/>
      <c r="G16" s="17"/>
    </row>
    <row r="17" ht="20.25" customHeight="1" spans="1:7">
      <c r="A17" s="63" t="s">
        <v>89</v>
      </c>
      <c r="B17" s="63" t="s">
        <v>90</v>
      </c>
      <c r="C17" s="17">
        <v>209434.93</v>
      </c>
      <c r="D17" s="17">
        <v>209434.93</v>
      </c>
      <c r="E17" s="17">
        <v>209434.93</v>
      </c>
      <c r="F17" s="17"/>
      <c r="G17" s="17"/>
    </row>
    <row r="18" ht="20.25" customHeight="1" spans="1:7">
      <c r="A18" s="63" t="s">
        <v>91</v>
      </c>
      <c r="B18" s="63" t="s">
        <v>92</v>
      </c>
      <c r="C18" s="17">
        <v>32233.75</v>
      </c>
      <c r="D18" s="17">
        <v>32233.75</v>
      </c>
      <c r="E18" s="17">
        <v>32233.75</v>
      </c>
      <c r="F18" s="17"/>
      <c r="G18" s="17"/>
    </row>
    <row r="19" ht="20.25" customHeight="1" spans="1:7">
      <c r="A19" s="16" t="s">
        <v>93</v>
      </c>
      <c r="B19" s="16" t="s">
        <v>94</v>
      </c>
      <c r="C19" s="17">
        <v>3759425.83</v>
      </c>
      <c r="D19" s="17">
        <v>3600165.83</v>
      </c>
      <c r="E19" s="17">
        <v>3376165.83</v>
      </c>
      <c r="F19" s="17">
        <v>224000</v>
      </c>
      <c r="G19" s="17">
        <v>159260</v>
      </c>
    </row>
    <row r="20" ht="20.25" customHeight="1" spans="1:7">
      <c r="A20" s="62" t="s">
        <v>95</v>
      </c>
      <c r="B20" s="62" t="s">
        <v>96</v>
      </c>
      <c r="C20" s="17">
        <v>3600165.83</v>
      </c>
      <c r="D20" s="17">
        <v>3600165.83</v>
      </c>
      <c r="E20" s="17">
        <v>3376165.83</v>
      </c>
      <c r="F20" s="17">
        <v>224000</v>
      </c>
      <c r="G20" s="17"/>
    </row>
    <row r="21" ht="20.25" customHeight="1" spans="1:7">
      <c r="A21" s="63" t="s">
        <v>97</v>
      </c>
      <c r="B21" s="63" t="s">
        <v>98</v>
      </c>
      <c r="C21" s="17">
        <v>3600165.83</v>
      </c>
      <c r="D21" s="17">
        <v>3600165.83</v>
      </c>
      <c r="E21" s="17">
        <v>3376165.83</v>
      </c>
      <c r="F21" s="17">
        <v>224000</v>
      </c>
      <c r="G21" s="17"/>
    </row>
    <row r="22" ht="20.25" customHeight="1" spans="1:7">
      <c r="A22" s="62" t="s">
        <v>99</v>
      </c>
      <c r="B22" s="62" t="s">
        <v>100</v>
      </c>
      <c r="C22" s="17">
        <v>159260</v>
      </c>
      <c r="D22" s="17"/>
      <c r="E22" s="17"/>
      <c r="F22" s="17"/>
      <c r="G22" s="17">
        <v>159260</v>
      </c>
    </row>
    <row r="23" ht="20.25" customHeight="1" spans="1:7">
      <c r="A23" s="63" t="s">
        <v>101</v>
      </c>
      <c r="B23" s="63" t="s">
        <v>102</v>
      </c>
      <c r="C23" s="17">
        <v>159260</v>
      </c>
      <c r="D23" s="17"/>
      <c r="E23" s="17"/>
      <c r="F23" s="17"/>
      <c r="G23" s="17">
        <v>159260</v>
      </c>
    </row>
    <row r="24" ht="20.25" customHeight="1" spans="1:7">
      <c r="A24" s="16" t="s">
        <v>103</v>
      </c>
      <c r="B24" s="16" t="s">
        <v>104</v>
      </c>
      <c r="C24" s="17">
        <v>395208</v>
      </c>
      <c r="D24" s="17">
        <v>395208</v>
      </c>
      <c r="E24" s="17">
        <v>395208</v>
      </c>
      <c r="F24" s="17"/>
      <c r="G24" s="17"/>
    </row>
    <row r="25" ht="20.25" customHeight="1" spans="1:7">
      <c r="A25" s="62" t="s">
        <v>105</v>
      </c>
      <c r="B25" s="62" t="s">
        <v>106</v>
      </c>
      <c r="C25" s="17">
        <v>395208</v>
      </c>
      <c r="D25" s="17">
        <v>395208</v>
      </c>
      <c r="E25" s="17">
        <v>395208</v>
      </c>
      <c r="F25" s="17"/>
      <c r="G25" s="17"/>
    </row>
    <row r="26" ht="20.25" customHeight="1" spans="1:7">
      <c r="A26" s="63" t="s">
        <v>107</v>
      </c>
      <c r="B26" s="63" t="s">
        <v>108</v>
      </c>
      <c r="C26" s="17">
        <v>395208</v>
      </c>
      <c r="D26" s="17">
        <v>395208</v>
      </c>
      <c r="E26" s="17">
        <v>395208</v>
      </c>
      <c r="F26" s="17"/>
      <c r="G26" s="17"/>
    </row>
    <row r="27" ht="20.25" customHeight="1" spans="1:7">
      <c r="A27" s="46" t="s">
        <v>109</v>
      </c>
      <c r="B27" s="46"/>
      <c r="C27" s="47">
        <v>5587819.93</v>
      </c>
      <c r="D27" s="47">
        <v>5409359.93</v>
      </c>
      <c r="E27" s="47">
        <v>5185359.93</v>
      </c>
      <c r="F27" s="47">
        <v>224000</v>
      </c>
      <c r="G27" s="47">
        <v>178460</v>
      </c>
    </row>
  </sheetData>
  <mergeCells count="7">
    <mergeCell ref="A3:G3"/>
    <mergeCell ref="A4:C4"/>
    <mergeCell ref="A5:B5"/>
    <mergeCell ref="D5:F5"/>
    <mergeCell ref="A27:B27"/>
    <mergeCell ref="C5:C6"/>
    <mergeCell ref="G5:G6"/>
  </mergeCells>
  <pageMargins left="0.751388888888889" right="0.751388888888889" top="1" bottom="1" header="0.5" footer="0.5"/>
  <pageSetup paperSize="1" scale="78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5"/>
      <c r="B2" s="55"/>
      <c r="C2" s="56"/>
      <c r="D2" s="2"/>
      <c r="E2" s="2"/>
      <c r="F2" s="57" t="s">
        <v>127</v>
      </c>
    </row>
    <row r="3" ht="41.25" customHeight="1" spans="1:6">
      <c r="A3" s="58" t="s">
        <v>128</v>
      </c>
      <c r="B3" s="58"/>
      <c r="C3" s="58"/>
      <c r="D3" s="58"/>
      <c r="E3" s="58"/>
      <c r="F3" s="58"/>
    </row>
    <row r="4" ht="18.75" customHeight="1" spans="1:6">
      <c r="A4" s="5" t="str">
        <f>"单位名称："&amp;"华宁县农业科学技术服务中心"</f>
        <v>单位名称：华宁县农业科学技术服务中心</v>
      </c>
      <c r="B4" s="5"/>
      <c r="C4" s="5"/>
      <c r="D4" s="59"/>
      <c r="E4" s="2"/>
      <c r="F4" s="57" t="s">
        <v>29</v>
      </c>
    </row>
    <row r="5" ht="18.75" customHeight="1" spans="1:6">
      <c r="A5" s="13" t="s">
        <v>129</v>
      </c>
      <c r="B5" s="45" t="s">
        <v>130</v>
      </c>
      <c r="C5" s="45" t="s">
        <v>131</v>
      </c>
      <c r="D5" s="45"/>
      <c r="E5" s="45"/>
      <c r="F5" s="45" t="s">
        <v>132</v>
      </c>
    </row>
    <row r="6" ht="18.75" customHeight="1" spans="1:6">
      <c r="A6" s="13"/>
      <c r="B6" s="45"/>
      <c r="C6" s="45" t="s">
        <v>34</v>
      </c>
      <c r="D6" s="45" t="s">
        <v>133</v>
      </c>
      <c r="E6" s="45" t="s">
        <v>134</v>
      </c>
      <c r="F6" s="45"/>
    </row>
    <row r="7" ht="18.75" customHeight="1" spans="1:6">
      <c r="A7" s="60">
        <v>1</v>
      </c>
      <c r="B7" s="61">
        <v>2</v>
      </c>
      <c r="C7" s="60">
        <v>3</v>
      </c>
      <c r="D7" s="60">
        <v>4</v>
      </c>
      <c r="E7" s="60">
        <v>5</v>
      </c>
      <c r="F7" s="60">
        <v>6</v>
      </c>
    </row>
    <row r="8" ht="20.25" customHeight="1" spans="1:6">
      <c r="A8" s="17">
        <v>16800</v>
      </c>
      <c r="B8" s="17"/>
      <c r="C8" s="17"/>
      <c r="D8" s="17"/>
      <c r="E8" s="17"/>
      <c r="F8" s="17">
        <v>16800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1388888888889" right="0.751388888888889" top="1" bottom="1" header="0.5" footer="0.5"/>
  <pageSetup paperSize="1" scale="72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0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135</v>
      </c>
    </row>
    <row r="3" ht="45" customHeight="1" spans="1:23">
      <c r="A3" s="4" t="s">
        <v>136</v>
      </c>
      <c r="B3" s="4"/>
      <c r="C3" s="4"/>
      <c r="D3" s="4"/>
      <c r="E3" s="4"/>
      <c r="F3" s="4"/>
      <c r="G3" s="4"/>
      <c r="H3" s="4"/>
      <c r="I3" s="4"/>
      <c r="J3" s="4"/>
      <c r="K3" s="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"单位名称："&amp;"华宁县农业科学技术服务中心"</f>
        <v>单位名称：华宁县农业科学技术服务中心</v>
      </c>
      <c r="B4" s="5"/>
      <c r="C4" s="5"/>
      <c r="D4" s="5"/>
      <c r="E4" s="5"/>
      <c r="F4" s="5"/>
      <c r="G4" s="5"/>
      <c r="H4" s="52"/>
      <c r="I4" s="52"/>
      <c r="J4" s="52"/>
      <c r="K4" s="5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3" t="s">
        <v>137</v>
      </c>
      <c r="B5" s="53" t="s">
        <v>138</v>
      </c>
      <c r="C5" s="53" t="s">
        <v>139</v>
      </c>
      <c r="D5" s="53" t="s">
        <v>140</v>
      </c>
      <c r="E5" s="53" t="s">
        <v>141</v>
      </c>
      <c r="F5" s="53" t="s">
        <v>142</v>
      </c>
      <c r="G5" s="53" t="s">
        <v>143</v>
      </c>
      <c r="H5" s="54" t="s">
        <v>32</v>
      </c>
      <c r="I5" s="54" t="s">
        <v>144</v>
      </c>
      <c r="J5" s="53"/>
      <c r="K5" s="53"/>
      <c r="L5" s="53"/>
      <c r="M5" s="53"/>
      <c r="N5" s="53" t="s">
        <v>145</v>
      </c>
      <c r="O5" s="53"/>
      <c r="P5" s="53"/>
      <c r="Q5" s="53" t="s">
        <v>38</v>
      </c>
      <c r="R5" s="53" t="s">
        <v>62</v>
      </c>
      <c r="S5" s="53"/>
      <c r="T5" s="53"/>
      <c r="U5" s="53"/>
      <c r="V5" s="53"/>
      <c r="W5" s="53"/>
    </row>
    <row r="6" ht="18.75" customHeight="1" spans="1:23">
      <c r="A6" s="53"/>
      <c r="B6" s="53"/>
      <c r="C6" s="53"/>
      <c r="D6" s="53"/>
      <c r="E6" s="53"/>
      <c r="F6" s="53"/>
      <c r="G6" s="53"/>
      <c r="H6" s="54" t="s">
        <v>146</v>
      </c>
      <c r="I6" s="54" t="s">
        <v>147</v>
      </c>
      <c r="J6" s="53" t="s">
        <v>36</v>
      </c>
      <c r="K6" s="53" t="s">
        <v>37</v>
      </c>
      <c r="L6" s="53"/>
      <c r="M6" s="53"/>
      <c r="N6" s="53" t="s">
        <v>145</v>
      </c>
      <c r="O6" s="53" t="s">
        <v>36</v>
      </c>
      <c r="P6" s="53" t="s">
        <v>37</v>
      </c>
      <c r="Q6" s="53" t="s">
        <v>38</v>
      </c>
      <c r="R6" s="53" t="s">
        <v>62</v>
      </c>
      <c r="S6" s="53" t="s">
        <v>41</v>
      </c>
      <c r="T6" s="53" t="s">
        <v>42</v>
      </c>
      <c r="U6" s="53" t="s">
        <v>43</v>
      </c>
      <c r="V6" s="53" t="s">
        <v>44</v>
      </c>
      <c r="W6" s="53" t="s">
        <v>45</v>
      </c>
    </row>
    <row r="7" ht="18.75" customHeight="1" spans="1:23">
      <c r="A7" s="53"/>
      <c r="B7" s="53"/>
      <c r="C7" s="53"/>
      <c r="D7" s="53"/>
      <c r="E7" s="53"/>
      <c r="F7" s="53"/>
      <c r="G7" s="53"/>
      <c r="H7" s="54"/>
      <c r="I7" s="54" t="s">
        <v>148</v>
      </c>
      <c r="J7" s="53" t="s">
        <v>149</v>
      </c>
      <c r="K7" s="53" t="s">
        <v>150</v>
      </c>
      <c r="L7" s="53" t="s">
        <v>151</v>
      </c>
      <c r="M7" s="53" t="s">
        <v>152</v>
      </c>
      <c r="N7" s="53" t="s">
        <v>35</v>
      </c>
      <c r="O7" s="53" t="s">
        <v>36</v>
      </c>
      <c r="P7" s="53" t="s">
        <v>37</v>
      </c>
      <c r="Q7" s="53"/>
      <c r="R7" s="53" t="s">
        <v>34</v>
      </c>
      <c r="S7" s="53" t="s">
        <v>41</v>
      </c>
      <c r="T7" s="53" t="s">
        <v>42</v>
      </c>
      <c r="U7" s="53" t="s">
        <v>43</v>
      </c>
      <c r="V7" s="53" t="s">
        <v>44</v>
      </c>
      <c r="W7" s="53" t="s">
        <v>45</v>
      </c>
    </row>
    <row r="8" ht="22.65" customHeight="1" spans="1:23">
      <c r="A8" s="53"/>
      <c r="B8" s="53"/>
      <c r="C8" s="53"/>
      <c r="D8" s="53"/>
      <c r="E8" s="53"/>
      <c r="F8" s="53"/>
      <c r="G8" s="53"/>
      <c r="H8" s="54"/>
      <c r="I8" s="54" t="s">
        <v>34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ht="18.75" customHeight="1" spans="1:23">
      <c r="A9" s="54" t="s">
        <v>46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</row>
    <row r="10" ht="18.75" customHeight="1" spans="1:23">
      <c r="A10" s="9" t="s">
        <v>56</v>
      </c>
      <c r="B10" s="9" t="s">
        <v>153</v>
      </c>
      <c r="C10" s="10" t="s">
        <v>154</v>
      </c>
      <c r="D10" s="9" t="s">
        <v>97</v>
      </c>
      <c r="E10" s="9" t="s">
        <v>98</v>
      </c>
      <c r="F10" s="9" t="s">
        <v>155</v>
      </c>
      <c r="G10" s="9" t="s">
        <v>156</v>
      </c>
      <c r="H10" s="17">
        <v>1361004</v>
      </c>
      <c r="I10" s="17">
        <v>1361004</v>
      </c>
      <c r="J10" s="17"/>
      <c r="K10" s="17"/>
      <c r="L10" s="17">
        <v>1361004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56</v>
      </c>
      <c r="B11" s="9" t="s">
        <v>153</v>
      </c>
      <c r="C11" s="10" t="s">
        <v>154</v>
      </c>
      <c r="D11" s="9" t="s">
        <v>97</v>
      </c>
      <c r="E11" s="9" t="s">
        <v>98</v>
      </c>
      <c r="F11" s="9" t="s">
        <v>157</v>
      </c>
      <c r="G11" s="9" t="s">
        <v>158</v>
      </c>
      <c r="H11" s="17">
        <v>179280</v>
      </c>
      <c r="I11" s="17">
        <v>179280</v>
      </c>
      <c r="J11" s="17"/>
      <c r="K11" s="17"/>
      <c r="L11" s="17">
        <v>179280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56</v>
      </c>
      <c r="B12" s="9" t="s">
        <v>153</v>
      </c>
      <c r="C12" s="10" t="s">
        <v>154</v>
      </c>
      <c r="D12" s="9" t="s">
        <v>97</v>
      </c>
      <c r="E12" s="9" t="s">
        <v>98</v>
      </c>
      <c r="F12" s="9" t="s">
        <v>159</v>
      </c>
      <c r="G12" s="9" t="s">
        <v>160</v>
      </c>
      <c r="H12" s="17">
        <v>113417</v>
      </c>
      <c r="I12" s="17">
        <v>113417</v>
      </c>
      <c r="J12" s="17"/>
      <c r="K12" s="17"/>
      <c r="L12" s="17">
        <v>113417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56</v>
      </c>
      <c r="B13" s="9" t="s">
        <v>153</v>
      </c>
      <c r="C13" s="10" t="s">
        <v>154</v>
      </c>
      <c r="D13" s="9" t="s">
        <v>97</v>
      </c>
      <c r="E13" s="9" t="s">
        <v>98</v>
      </c>
      <c r="F13" s="9" t="s">
        <v>159</v>
      </c>
      <c r="G13" s="9" t="s">
        <v>160</v>
      </c>
      <c r="H13" s="17">
        <v>277320</v>
      </c>
      <c r="I13" s="17">
        <v>277320</v>
      </c>
      <c r="J13" s="17"/>
      <c r="K13" s="17"/>
      <c r="L13" s="17">
        <v>277320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56</v>
      </c>
      <c r="B14" s="9" t="s">
        <v>153</v>
      </c>
      <c r="C14" s="10" t="s">
        <v>154</v>
      </c>
      <c r="D14" s="9" t="s">
        <v>97</v>
      </c>
      <c r="E14" s="9" t="s">
        <v>98</v>
      </c>
      <c r="F14" s="9" t="s">
        <v>159</v>
      </c>
      <c r="G14" s="9" t="s">
        <v>160</v>
      </c>
      <c r="H14" s="17">
        <v>448524</v>
      </c>
      <c r="I14" s="17">
        <v>448524</v>
      </c>
      <c r="J14" s="17"/>
      <c r="K14" s="17"/>
      <c r="L14" s="17">
        <v>448524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56</v>
      </c>
      <c r="B15" s="9" t="s">
        <v>153</v>
      </c>
      <c r="C15" s="10" t="s">
        <v>154</v>
      </c>
      <c r="D15" s="9" t="s">
        <v>97</v>
      </c>
      <c r="E15" s="9" t="s">
        <v>98</v>
      </c>
      <c r="F15" s="9" t="s">
        <v>159</v>
      </c>
      <c r="G15" s="9" t="s">
        <v>160</v>
      </c>
      <c r="H15" s="17">
        <v>470880</v>
      </c>
      <c r="I15" s="17">
        <v>470880</v>
      </c>
      <c r="J15" s="17"/>
      <c r="K15" s="17"/>
      <c r="L15" s="17">
        <v>470880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56</v>
      </c>
      <c r="B16" s="9" t="s">
        <v>161</v>
      </c>
      <c r="C16" s="10" t="s">
        <v>162</v>
      </c>
      <c r="D16" s="9" t="s">
        <v>77</v>
      </c>
      <c r="E16" s="9" t="s">
        <v>78</v>
      </c>
      <c r="F16" s="9" t="s">
        <v>163</v>
      </c>
      <c r="G16" s="9" t="s">
        <v>164</v>
      </c>
      <c r="H16" s="17">
        <v>496933.28</v>
      </c>
      <c r="I16" s="17">
        <v>496933.28</v>
      </c>
      <c r="J16" s="17"/>
      <c r="K16" s="17"/>
      <c r="L16" s="17">
        <v>496933.28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56</v>
      </c>
      <c r="B17" s="9" t="s">
        <v>161</v>
      </c>
      <c r="C17" s="10" t="s">
        <v>162</v>
      </c>
      <c r="D17" s="9" t="s">
        <v>87</v>
      </c>
      <c r="E17" s="9" t="s">
        <v>88</v>
      </c>
      <c r="F17" s="9" t="s">
        <v>165</v>
      </c>
      <c r="G17" s="9" t="s">
        <v>166</v>
      </c>
      <c r="H17" s="17">
        <v>257784.14</v>
      </c>
      <c r="I17" s="17">
        <v>257784.14</v>
      </c>
      <c r="J17" s="17"/>
      <c r="K17" s="17"/>
      <c r="L17" s="17">
        <v>257784.14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56</v>
      </c>
      <c r="B18" s="9" t="s">
        <v>161</v>
      </c>
      <c r="C18" s="10" t="s">
        <v>162</v>
      </c>
      <c r="D18" s="9" t="s">
        <v>89</v>
      </c>
      <c r="E18" s="9" t="s">
        <v>90</v>
      </c>
      <c r="F18" s="9" t="s">
        <v>167</v>
      </c>
      <c r="G18" s="9" t="s">
        <v>168</v>
      </c>
      <c r="H18" s="17">
        <v>209434.93</v>
      </c>
      <c r="I18" s="17">
        <v>209434.93</v>
      </c>
      <c r="J18" s="17"/>
      <c r="K18" s="17"/>
      <c r="L18" s="17">
        <v>209434.93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56</v>
      </c>
      <c r="B19" s="9" t="s">
        <v>161</v>
      </c>
      <c r="C19" s="10" t="s">
        <v>162</v>
      </c>
      <c r="D19" s="9" t="s">
        <v>91</v>
      </c>
      <c r="E19" s="9" t="s">
        <v>92</v>
      </c>
      <c r="F19" s="9" t="s">
        <v>169</v>
      </c>
      <c r="G19" s="9" t="s">
        <v>170</v>
      </c>
      <c r="H19" s="17">
        <v>20121</v>
      </c>
      <c r="I19" s="17">
        <v>20121</v>
      </c>
      <c r="J19" s="17"/>
      <c r="K19" s="17"/>
      <c r="L19" s="17">
        <v>20121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56</v>
      </c>
      <c r="B20" s="9" t="s">
        <v>161</v>
      </c>
      <c r="C20" s="10" t="s">
        <v>162</v>
      </c>
      <c r="D20" s="9" t="s">
        <v>91</v>
      </c>
      <c r="E20" s="9" t="s">
        <v>92</v>
      </c>
      <c r="F20" s="9" t="s">
        <v>169</v>
      </c>
      <c r="G20" s="9" t="s">
        <v>170</v>
      </c>
      <c r="H20" s="17">
        <v>12112.75</v>
      </c>
      <c r="I20" s="17">
        <v>12112.75</v>
      </c>
      <c r="J20" s="17"/>
      <c r="K20" s="17"/>
      <c r="L20" s="17">
        <v>12112.75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56</v>
      </c>
      <c r="B21" s="9" t="s">
        <v>161</v>
      </c>
      <c r="C21" s="10" t="s">
        <v>162</v>
      </c>
      <c r="D21" s="9" t="s">
        <v>97</v>
      </c>
      <c r="E21" s="9" t="s">
        <v>98</v>
      </c>
      <c r="F21" s="9" t="s">
        <v>169</v>
      </c>
      <c r="G21" s="9" t="s">
        <v>170</v>
      </c>
      <c r="H21" s="17">
        <v>21740.83</v>
      </c>
      <c r="I21" s="17">
        <v>21740.83</v>
      </c>
      <c r="J21" s="17"/>
      <c r="K21" s="17"/>
      <c r="L21" s="17">
        <v>21740.83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56</v>
      </c>
      <c r="B22" s="9" t="s">
        <v>171</v>
      </c>
      <c r="C22" s="10" t="s">
        <v>108</v>
      </c>
      <c r="D22" s="9" t="s">
        <v>107</v>
      </c>
      <c r="E22" s="9" t="s">
        <v>108</v>
      </c>
      <c r="F22" s="9" t="s">
        <v>172</v>
      </c>
      <c r="G22" s="9" t="s">
        <v>108</v>
      </c>
      <c r="H22" s="17">
        <v>395208</v>
      </c>
      <c r="I22" s="17">
        <v>395208</v>
      </c>
      <c r="J22" s="17"/>
      <c r="K22" s="17"/>
      <c r="L22" s="17">
        <v>395208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56</v>
      </c>
      <c r="B23" s="9" t="s">
        <v>173</v>
      </c>
      <c r="C23" s="10" t="s">
        <v>174</v>
      </c>
      <c r="D23" s="9" t="s">
        <v>75</v>
      </c>
      <c r="E23" s="9" t="s">
        <v>76</v>
      </c>
      <c r="F23" s="9" t="s">
        <v>175</v>
      </c>
      <c r="G23" s="9" t="s">
        <v>176</v>
      </c>
      <c r="H23" s="17">
        <v>417600</v>
      </c>
      <c r="I23" s="17">
        <v>417600</v>
      </c>
      <c r="J23" s="17"/>
      <c r="K23" s="17"/>
      <c r="L23" s="17">
        <v>417600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56</v>
      </c>
      <c r="B24" s="9" t="s">
        <v>177</v>
      </c>
      <c r="C24" s="10" t="s">
        <v>132</v>
      </c>
      <c r="D24" s="9" t="s">
        <v>97</v>
      </c>
      <c r="E24" s="9" t="s">
        <v>98</v>
      </c>
      <c r="F24" s="9" t="s">
        <v>178</v>
      </c>
      <c r="G24" s="9" t="s">
        <v>132</v>
      </c>
      <c r="H24" s="17">
        <v>16800</v>
      </c>
      <c r="I24" s="17">
        <v>16800</v>
      </c>
      <c r="J24" s="17"/>
      <c r="K24" s="17"/>
      <c r="L24" s="17">
        <v>16800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56</v>
      </c>
      <c r="B25" s="9" t="s">
        <v>179</v>
      </c>
      <c r="C25" s="10" t="s">
        <v>180</v>
      </c>
      <c r="D25" s="9" t="s">
        <v>97</v>
      </c>
      <c r="E25" s="9" t="s">
        <v>98</v>
      </c>
      <c r="F25" s="9" t="s">
        <v>181</v>
      </c>
      <c r="G25" s="9" t="s">
        <v>180</v>
      </c>
      <c r="H25" s="17">
        <v>28000</v>
      </c>
      <c r="I25" s="17">
        <v>28000</v>
      </c>
      <c r="J25" s="17"/>
      <c r="K25" s="17"/>
      <c r="L25" s="17">
        <v>28000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9" t="s">
        <v>56</v>
      </c>
      <c r="B26" s="9" t="s">
        <v>182</v>
      </c>
      <c r="C26" s="10" t="s">
        <v>183</v>
      </c>
      <c r="D26" s="9" t="s">
        <v>97</v>
      </c>
      <c r="E26" s="9" t="s">
        <v>98</v>
      </c>
      <c r="F26" s="9" t="s">
        <v>184</v>
      </c>
      <c r="G26" s="9" t="s">
        <v>185</v>
      </c>
      <c r="H26" s="17">
        <v>95200</v>
      </c>
      <c r="I26" s="17">
        <v>95200</v>
      </c>
      <c r="J26" s="17"/>
      <c r="K26" s="17"/>
      <c r="L26" s="17">
        <v>95200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9" t="s">
        <v>56</v>
      </c>
      <c r="B27" s="9" t="s">
        <v>186</v>
      </c>
      <c r="C27" s="10" t="s">
        <v>187</v>
      </c>
      <c r="D27" s="9" t="s">
        <v>97</v>
      </c>
      <c r="E27" s="9" t="s">
        <v>98</v>
      </c>
      <c r="F27" s="9" t="s">
        <v>188</v>
      </c>
      <c r="G27" s="9" t="s">
        <v>187</v>
      </c>
      <c r="H27" s="17">
        <v>56000</v>
      </c>
      <c r="I27" s="17">
        <v>56000</v>
      </c>
      <c r="J27" s="17"/>
      <c r="K27" s="17"/>
      <c r="L27" s="17">
        <v>56000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9" t="s">
        <v>56</v>
      </c>
      <c r="B28" s="9" t="s">
        <v>189</v>
      </c>
      <c r="C28" s="10" t="s">
        <v>190</v>
      </c>
      <c r="D28" s="9" t="s">
        <v>97</v>
      </c>
      <c r="E28" s="9" t="s">
        <v>98</v>
      </c>
      <c r="F28" s="9" t="s">
        <v>159</v>
      </c>
      <c r="G28" s="9" t="s">
        <v>160</v>
      </c>
      <c r="H28" s="17">
        <v>504000</v>
      </c>
      <c r="I28" s="17">
        <v>504000</v>
      </c>
      <c r="J28" s="17"/>
      <c r="K28" s="17"/>
      <c r="L28" s="17">
        <v>504000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9" t="s">
        <v>56</v>
      </c>
      <c r="B29" s="9" t="s">
        <v>191</v>
      </c>
      <c r="C29" s="10" t="s">
        <v>192</v>
      </c>
      <c r="D29" s="9" t="s">
        <v>97</v>
      </c>
      <c r="E29" s="9" t="s">
        <v>98</v>
      </c>
      <c r="F29" s="9" t="s">
        <v>193</v>
      </c>
      <c r="G29" s="9" t="s">
        <v>192</v>
      </c>
      <c r="H29" s="17">
        <v>28000</v>
      </c>
      <c r="I29" s="17">
        <v>28000</v>
      </c>
      <c r="J29" s="17"/>
      <c r="K29" s="17"/>
      <c r="L29" s="17">
        <v>28000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12" t="s">
        <v>32</v>
      </c>
      <c r="B30" s="12"/>
      <c r="C30" s="12"/>
      <c r="D30" s="12"/>
      <c r="E30" s="12"/>
      <c r="F30" s="12"/>
      <c r="G30" s="12"/>
      <c r="H30" s="17">
        <v>5409359.93</v>
      </c>
      <c r="I30" s="17">
        <v>5409359.93</v>
      </c>
      <c r="J30" s="17"/>
      <c r="K30" s="17"/>
      <c r="L30" s="17">
        <v>5409359.93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</sheetData>
  <mergeCells count="30">
    <mergeCell ref="A3:W3"/>
    <mergeCell ref="A4:G4"/>
    <mergeCell ref="I5:W5"/>
    <mergeCell ref="I6:M6"/>
    <mergeCell ref="N6:P6"/>
    <mergeCell ref="R6:W6"/>
    <mergeCell ref="A30:G30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4"/>
  <sheetViews>
    <sheetView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194</v>
      </c>
    </row>
    <row r="3" ht="45" customHeight="1" spans="1:23">
      <c r="A3" s="4" t="s">
        <v>195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"单位名称："&amp;"华宁县农业科学技术服务中心"</f>
        <v>单位名称：华宁县农业科学技术服务中心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196</v>
      </c>
      <c r="B5" s="13" t="s">
        <v>138</v>
      </c>
      <c r="C5" s="13" t="s">
        <v>139</v>
      </c>
      <c r="D5" s="13" t="s">
        <v>197</v>
      </c>
      <c r="E5" s="13" t="s">
        <v>140</v>
      </c>
      <c r="F5" s="13" t="s">
        <v>141</v>
      </c>
      <c r="G5" s="13" t="s">
        <v>198</v>
      </c>
      <c r="H5" s="13" t="s">
        <v>143</v>
      </c>
      <c r="I5" s="45" t="s">
        <v>32</v>
      </c>
      <c r="J5" s="45" t="s">
        <v>199</v>
      </c>
      <c r="K5" s="13"/>
      <c r="L5" s="13"/>
      <c r="M5" s="13"/>
      <c r="N5" s="13" t="s">
        <v>145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5" t="s">
        <v>146</v>
      </c>
      <c r="J6" s="45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5"/>
      <c r="J7" s="45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5"/>
      <c r="J8" s="45" t="s">
        <v>34</v>
      </c>
      <c r="K8" s="13" t="s">
        <v>200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201</v>
      </c>
      <c r="D10" s="9"/>
      <c r="E10" s="9"/>
      <c r="F10" s="9"/>
      <c r="G10" s="9"/>
      <c r="H10" s="9"/>
      <c r="I10" s="11">
        <v>159260</v>
      </c>
      <c r="J10" s="11">
        <v>159260</v>
      </c>
      <c r="K10" s="11">
        <v>159260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202</v>
      </c>
      <c r="B11" s="9" t="s">
        <v>203</v>
      </c>
      <c r="C11" s="10" t="s">
        <v>201</v>
      </c>
      <c r="D11" s="9" t="s">
        <v>56</v>
      </c>
      <c r="E11" s="9" t="s">
        <v>101</v>
      </c>
      <c r="F11" s="9" t="s">
        <v>102</v>
      </c>
      <c r="G11" s="9" t="s">
        <v>204</v>
      </c>
      <c r="H11" s="9" t="s">
        <v>205</v>
      </c>
      <c r="I11" s="11">
        <v>159260</v>
      </c>
      <c r="J11" s="11">
        <v>159260</v>
      </c>
      <c r="K11" s="11">
        <v>159260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23"/>
      <c r="B12" s="23"/>
      <c r="C12" s="10" t="s">
        <v>206</v>
      </c>
      <c r="D12" s="23"/>
      <c r="E12" s="23"/>
      <c r="F12" s="23"/>
      <c r="G12" s="23"/>
      <c r="H12" s="23"/>
      <c r="I12" s="11">
        <v>19200</v>
      </c>
      <c r="J12" s="11">
        <v>19200</v>
      </c>
      <c r="K12" s="11">
        <v>19200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207</v>
      </c>
      <c r="B13" s="9" t="s">
        <v>208</v>
      </c>
      <c r="C13" s="10" t="s">
        <v>206</v>
      </c>
      <c r="D13" s="9" t="s">
        <v>56</v>
      </c>
      <c r="E13" s="9" t="s">
        <v>81</v>
      </c>
      <c r="F13" s="9" t="s">
        <v>82</v>
      </c>
      <c r="G13" s="9" t="s">
        <v>209</v>
      </c>
      <c r="H13" s="9" t="s">
        <v>210</v>
      </c>
      <c r="I13" s="11">
        <v>19200</v>
      </c>
      <c r="J13" s="11">
        <v>19200</v>
      </c>
      <c r="K13" s="11">
        <v>19200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12" t="s">
        <v>32</v>
      </c>
      <c r="B14" s="12"/>
      <c r="C14" s="12"/>
      <c r="D14" s="12"/>
      <c r="E14" s="12"/>
      <c r="F14" s="12"/>
      <c r="G14" s="12"/>
      <c r="H14" s="12"/>
      <c r="I14" s="11">
        <v>178460</v>
      </c>
      <c r="J14" s="11">
        <v>178460</v>
      </c>
      <c r="K14" s="11">
        <v>178460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9"/>
  <sheetViews>
    <sheetView showZeros="0" workbookViewId="0">
      <pane ySplit="1" topLeftCell="A2" activePane="bottomLeft" state="frozen"/>
      <selection/>
      <selection pane="bottomLeft" activeCell="M8" sqref="M8"/>
    </sheetView>
  </sheetViews>
  <sheetFormatPr defaultColWidth="8.85" defaultRowHeight="15" customHeight="1"/>
  <cols>
    <col min="1" max="1" width="26" customWidth="1"/>
    <col min="2" max="2" width="41.55" customWidth="1"/>
    <col min="3" max="3" width="9.25" customWidth="1"/>
    <col min="4" max="4" width="11.875" customWidth="1"/>
    <col min="5" max="5" width="20.5" customWidth="1"/>
    <col min="6" max="6" width="7.875" customWidth="1"/>
    <col min="7" max="7" width="25.75" customWidth="1"/>
    <col min="8" max="8" width="7" customWidth="1"/>
    <col min="9" max="9" width="9" customWidth="1"/>
    <col min="10" max="10" width="35.5" customWidth="1"/>
  </cols>
  <sheetData>
    <row r="1" customHeight="1" spans="1:10">
      <c r="A1" s="20" t="s">
        <v>211</v>
      </c>
      <c r="B1" s="20"/>
      <c r="C1" s="20"/>
      <c r="D1" s="20"/>
      <c r="E1" s="20"/>
      <c r="F1" s="20"/>
      <c r="G1" s="20"/>
      <c r="H1" s="20"/>
      <c r="I1" s="20"/>
      <c r="J1" s="20"/>
    </row>
    <row r="2" ht="45" customHeight="1" spans="1:10">
      <c r="A2" s="30" t="s">
        <v>212</v>
      </c>
      <c r="B2" s="30"/>
      <c r="C2" s="30"/>
      <c r="D2" s="30"/>
      <c r="E2" s="30"/>
      <c r="F2" s="30"/>
      <c r="G2" s="30"/>
      <c r="H2" s="30"/>
      <c r="I2" s="30"/>
      <c r="J2" s="30"/>
    </row>
    <row r="3" ht="20.25" customHeight="1" spans="1:10">
      <c r="A3" s="19" t="str">
        <f>"单位名称："&amp;"华宁县农业科学技术服务中心"</f>
        <v>单位名称：华宁县农业科学技术服务中心</v>
      </c>
      <c r="B3" s="19"/>
      <c r="C3" s="19"/>
      <c r="D3" s="19"/>
      <c r="E3" s="19"/>
      <c r="F3" s="19"/>
      <c r="G3" s="19"/>
      <c r="H3" s="19"/>
      <c r="I3" s="19"/>
      <c r="J3" s="19"/>
    </row>
    <row r="4" ht="20.25" customHeight="1" spans="1:10">
      <c r="A4" s="31" t="s">
        <v>213</v>
      </c>
      <c r="B4" s="31" t="s">
        <v>214</v>
      </c>
      <c r="C4" s="31" t="s">
        <v>215</v>
      </c>
      <c r="D4" s="31" t="s">
        <v>216</v>
      </c>
      <c r="E4" s="31" t="s">
        <v>217</v>
      </c>
      <c r="F4" s="31" t="s">
        <v>218</v>
      </c>
      <c r="G4" s="31" t="s">
        <v>219</v>
      </c>
      <c r="H4" s="31" t="s">
        <v>220</v>
      </c>
      <c r="I4" s="31" t="s">
        <v>221</v>
      </c>
      <c r="J4" s="31" t="s">
        <v>222</v>
      </c>
    </row>
    <row r="5" ht="46.5" customHeight="1" spans="1:10">
      <c r="A5" s="31"/>
      <c r="B5" s="31"/>
      <c r="C5" s="31"/>
      <c r="D5" s="31"/>
      <c r="E5" s="31"/>
      <c r="F5" s="31"/>
      <c r="G5" s="31"/>
      <c r="H5" s="31"/>
      <c r="I5" s="31"/>
      <c r="J5" s="31"/>
    </row>
    <row r="6" ht="20.25" customHeight="1" spans="1:10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</row>
    <row r="7" ht="20.25" customHeight="1" spans="1:10">
      <c r="A7" t="s">
        <v>56</v>
      </c>
      <c r="B7" s="23"/>
      <c r="C7" s="23"/>
      <c r="E7" s="37"/>
      <c r="F7" s="37"/>
      <c r="G7" s="37"/>
      <c r="H7" s="37"/>
      <c r="I7" s="37"/>
      <c r="J7" s="37"/>
    </row>
    <row r="8" ht="168" customHeight="1" spans="1:10">
      <c r="A8" s="48" t="s">
        <v>201</v>
      </c>
      <c r="B8" s="23" t="s">
        <v>223</v>
      </c>
      <c r="C8" s="24"/>
      <c r="D8" s="24"/>
      <c r="E8" s="37"/>
      <c r="F8" s="37"/>
      <c r="G8" s="37"/>
      <c r="H8" s="37"/>
      <c r="I8" s="37"/>
      <c r="J8" s="37"/>
    </row>
    <row r="9" ht="54" customHeight="1" spans="1:10">
      <c r="A9" s="23"/>
      <c r="B9" s="23"/>
      <c r="C9" s="23" t="s">
        <v>224</v>
      </c>
      <c r="D9" s="49" t="s">
        <v>225</v>
      </c>
      <c r="E9" s="50" t="s">
        <v>226</v>
      </c>
      <c r="F9" s="38" t="s">
        <v>227</v>
      </c>
      <c r="G9" s="24" t="s">
        <v>228</v>
      </c>
      <c r="H9" s="38" t="s">
        <v>229</v>
      </c>
      <c r="I9" s="38" t="s">
        <v>230</v>
      </c>
      <c r="J9" s="50" t="s">
        <v>231</v>
      </c>
    </row>
    <row r="10" ht="36" customHeight="1" spans="1:10">
      <c r="A10" s="23"/>
      <c r="B10" s="23"/>
      <c r="C10" s="23" t="s">
        <v>224</v>
      </c>
      <c r="D10" s="49" t="s">
        <v>225</v>
      </c>
      <c r="E10" s="50" t="s">
        <v>232</v>
      </c>
      <c r="F10" s="38" t="s">
        <v>233</v>
      </c>
      <c r="G10" s="24" t="s">
        <v>234</v>
      </c>
      <c r="H10" s="38" t="s">
        <v>235</v>
      </c>
      <c r="I10" s="38" t="s">
        <v>230</v>
      </c>
      <c r="J10" s="50" t="s">
        <v>234</v>
      </c>
    </row>
    <row r="11" ht="57" customHeight="1" spans="1:10">
      <c r="A11" s="23"/>
      <c r="B11" s="23"/>
      <c r="C11" s="23" t="s">
        <v>236</v>
      </c>
      <c r="D11" s="49" t="s">
        <v>237</v>
      </c>
      <c r="E11" s="50" t="s">
        <v>238</v>
      </c>
      <c r="F11" s="38" t="s">
        <v>227</v>
      </c>
      <c r="G11" s="24" t="s">
        <v>239</v>
      </c>
      <c r="H11" s="38" t="s">
        <v>240</v>
      </c>
      <c r="I11" s="38" t="s">
        <v>230</v>
      </c>
      <c r="J11" s="50" t="s">
        <v>241</v>
      </c>
    </row>
    <row r="12" ht="20.25" customHeight="1" spans="1:10">
      <c r="A12" s="23"/>
      <c r="B12" s="23"/>
      <c r="C12" s="23" t="s">
        <v>236</v>
      </c>
      <c r="D12" s="49" t="s">
        <v>237</v>
      </c>
      <c r="E12" s="50" t="s">
        <v>242</v>
      </c>
      <c r="F12" s="38" t="s">
        <v>227</v>
      </c>
      <c r="G12" s="24" t="s">
        <v>243</v>
      </c>
      <c r="H12" s="38" t="s">
        <v>244</v>
      </c>
      <c r="I12" s="38" t="s">
        <v>230</v>
      </c>
      <c r="J12" s="50" t="s">
        <v>245</v>
      </c>
    </row>
    <row r="13" ht="20.25" customHeight="1" spans="1:10">
      <c r="A13" s="23"/>
      <c r="B13" s="23"/>
      <c r="C13" s="23" t="s">
        <v>246</v>
      </c>
      <c r="D13" s="49" t="s">
        <v>247</v>
      </c>
      <c r="E13" s="50" t="s">
        <v>248</v>
      </c>
      <c r="F13" s="38" t="s">
        <v>233</v>
      </c>
      <c r="G13" s="24" t="s">
        <v>249</v>
      </c>
      <c r="H13" s="38" t="s">
        <v>244</v>
      </c>
      <c r="I13" s="38" t="s">
        <v>230</v>
      </c>
      <c r="J13" s="50" t="s">
        <v>250</v>
      </c>
    </row>
    <row r="14" ht="40" customHeight="1" spans="1:10">
      <c r="A14" s="48" t="s">
        <v>206</v>
      </c>
      <c r="B14" s="23" t="s">
        <v>251</v>
      </c>
      <c r="C14" s="23"/>
      <c r="D14" s="23"/>
      <c r="E14" s="23"/>
      <c r="F14" s="23"/>
      <c r="G14" s="23"/>
      <c r="H14" s="23"/>
      <c r="I14" s="23"/>
      <c r="J14" s="23"/>
    </row>
    <row r="15" ht="38" customHeight="1" spans="1:10">
      <c r="A15" s="23"/>
      <c r="B15" s="23"/>
      <c r="C15" s="23" t="s">
        <v>224</v>
      </c>
      <c r="D15" s="49" t="s">
        <v>225</v>
      </c>
      <c r="E15" s="50" t="s">
        <v>252</v>
      </c>
      <c r="F15" s="38" t="s">
        <v>227</v>
      </c>
      <c r="G15" s="24" t="s">
        <v>47</v>
      </c>
      <c r="H15" s="38" t="s">
        <v>253</v>
      </c>
      <c r="I15" s="38" t="s">
        <v>230</v>
      </c>
      <c r="J15" s="50" t="s">
        <v>254</v>
      </c>
    </row>
    <row r="16" ht="39" customHeight="1" spans="1:10">
      <c r="A16" s="23"/>
      <c r="B16" s="23"/>
      <c r="C16" s="23" t="s">
        <v>224</v>
      </c>
      <c r="D16" s="49" t="s">
        <v>225</v>
      </c>
      <c r="E16" s="50" t="s">
        <v>255</v>
      </c>
      <c r="F16" s="38" t="s">
        <v>227</v>
      </c>
      <c r="G16" s="24" t="s">
        <v>47</v>
      </c>
      <c r="H16" s="38" t="s">
        <v>253</v>
      </c>
      <c r="I16" s="38" t="s">
        <v>230</v>
      </c>
      <c r="J16" s="50" t="s">
        <v>256</v>
      </c>
    </row>
    <row r="17" ht="20.25" customHeight="1" spans="1:10">
      <c r="A17" s="23"/>
      <c r="B17" s="23"/>
      <c r="C17" s="23" t="s">
        <v>236</v>
      </c>
      <c r="D17" s="49" t="s">
        <v>257</v>
      </c>
      <c r="E17" s="50" t="s">
        <v>258</v>
      </c>
      <c r="F17" s="38" t="s">
        <v>227</v>
      </c>
      <c r="G17" s="24" t="s">
        <v>259</v>
      </c>
      <c r="H17" s="38" t="s">
        <v>253</v>
      </c>
      <c r="I17" s="38" t="s">
        <v>260</v>
      </c>
      <c r="J17" s="50" t="s">
        <v>261</v>
      </c>
    </row>
    <row r="18" ht="20.25" customHeight="1" spans="1:10">
      <c r="A18" s="23"/>
      <c r="B18" s="23"/>
      <c r="C18" s="23" t="s">
        <v>236</v>
      </c>
      <c r="D18" s="49" t="s">
        <v>257</v>
      </c>
      <c r="E18" s="50" t="s">
        <v>262</v>
      </c>
      <c r="F18" s="38" t="s">
        <v>227</v>
      </c>
      <c r="G18" s="24" t="s">
        <v>263</v>
      </c>
      <c r="H18" s="38" t="s">
        <v>244</v>
      </c>
      <c r="I18" s="38" t="s">
        <v>230</v>
      </c>
      <c r="J18" s="50" t="s">
        <v>264</v>
      </c>
    </row>
    <row r="19" ht="20.25" customHeight="1" spans="1:10">
      <c r="A19" s="23"/>
      <c r="B19" s="23"/>
      <c r="C19" s="23" t="s">
        <v>246</v>
      </c>
      <c r="D19" s="49" t="s">
        <v>247</v>
      </c>
      <c r="E19" s="50" t="s">
        <v>247</v>
      </c>
      <c r="F19" s="38" t="s">
        <v>233</v>
      </c>
      <c r="G19" s="24" t="s">
        <v>263</v>
      </c>
      <c r="H19" s="38" t="s">
        <v>244</v>
      </c>
      <c r="I19" s="38" t="s">
        <v>230</v>
      </c>
      <c r="J19" s="50" t="s">
        <v>265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1" t="s">
        <v>266</v>
      </c>
    </row>
    <row r="3" ht="37.5" customHeight="1" spans="1:6">
      <c r="A3" s="4" t="s">
        <v>267</v>
      </c>
      <c r="B3" s="4"/>
      <c r="C3" s="4"/>
      <c r="D3" s="4"/>
      <c r="E3" s="4"/>
      <c r="F3" s="4"/>
    </row>
    <row r="4" ht="18.75" customHeight="1" spans="1:6">
      <c r="A4" s="42" t="str">
        <f>"单位名称："&amp;"华宁县农业科学技术服务中心"</f>
        <v>单位名称：华宁县农业科学技术服务中心</v>
      </c>
      <c r="B4" s="42"/>
      <c r="C4" s="42"/>
      <c r="D4" s="43"/>
      <c r="E4" s="43"/>
      <c r="F4" s="44" t="s">
        <v>29</v>
      </c>
    </row>
    <row r="5" ht="18.75" customHeight="1" spans="1:6">
      <c r="A5" s="13" t="s">
        <v>137</v>
      </c>
      <c r="B5" s="13" t="s">
        <v>59</v>
      </c>
      <c r="C5" s="13" t="s">
        <v>60</v>
      </c>
      <c r="D5" s="45" t="s">
        <v>268</v>
      </c>
      <c r="E5" s="45"/>
      <c r="F5" s="45"/>
    </row>
    <row r="6" ht="18.75" customHeight="1" spans="1:6">
      <c r="A6" s="13" t="s">
        <v>59</v>
      </c>
      <c r="B6" s="13" t="s">
        <v>59</v>
      </c>
      <c r="C6" s="13" t="s">
        <v>60</v>
      </c>
      <c r="D6" s="45" t="s">
        <v>34</v>
      </c>
      <c r="E6" s="45" t="s">
        <v>63</v>
      </c>
      <c r="F6" s="45" t="s">
        <v>64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109</v>
      </c>
      <c r="B9" s="46"/>
      <c r="C9" s="46"/>
      <c r="D9" s="47"/>
      <c r="E9" s="47"/>
      <c r="F9" s="47"/>
    </row>
    <row r="10" customHeight="1" spans="1:1">
      <c r="A10" t="s">
        <v>269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20" t="s">
        <v>270</v>
      </c>
    </row>
    <row r="2" ht="45" customHeight="1" spans="1:17">
      <c r="A2" s="30" t="s">
        <v>271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9"/>
      <c r="O2" s="39"/>
      <c r="P2" s="39"/>
      <c r="Q2" s="39"/>
    </row>
    <row r="3" ht="20.25" customHeight="1" spans="1:17">
      <c r="A3" s="19" t="str">
        <f>"单位名称："&amp;"华宁县农业科学技术服务中心"</f>
        <v>单位名称：华宁县农业科学技术服务中心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29</v>
      </c>
    </row>
    <row r="4" ht="20.25" customHeight="1" spans="1:17">
      <c r="A4" s="22" t="s">
        <v>272</v>
      </c>
      <c r="B4" s="22" t="s">
        <v>273</v>
      </c>
      <c r="C4" s="22" t="s">
        <v>274</v>
      </c>
      <c r="D4" s="22" t="s">
        <v>275</v>
      </c>
      <c r="E4" s="22" t="s">
        <v>276</v>
      </c>
      <c r="F4" s="22" t="s">
        <v>277</v>
      </c>
      <c r="G4" s="22" t="s">
        <v>144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278</v>
      </c>
      <c r="B5" s="22" t="s">
        <v>273</v>
      </c>
      <c r="C5" s="22" t="s">
        <v>274</v>
      </c>
      <c r="D5" s="22" t="s">
        <v>275</v>
      </c>
      <c r="E5" s="22" t="s">
        <v>276</v>
      </c>
      <c r="F5" s="22" t="s">
        <v>277</v>
      </c>
      <c r="G5" s="22" t="s">
        <v>32</v>
      </c>
      <c r="H5" s="22" t="s">
        <v>35</v>
      </c>
      <c r="I5" s="22" t="s">
        <v>279</v>
      </c>
      <c r="J5" s="22" t="s">
        <v>280</v>
      </c>
      <c r="K5" s="22" t="s">
        <v>38</v>
      </c>
      <c r="L5" s="22" t="s">
        <v>281</v>
      </c>
      <c r="M5" s="22" t="s">
        <v>62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34</v>
      </c>
      <c r="I6" s="22"/>
      <c r="J6" s="22"/>
      <c r="K6" s="22"/>
      <c r="L6" s="22" t="s">
        <v>34</v>
      </c>
      <c r="M6" s="22" t="s">
        <v>41</v>
      </c>
      <c r="N6" s="22" t="s">
        <v>42</v>
      </c>
      <c r="O6" s="40" t="s">
        <v>43</v>
      </c>
      <c r="P6" s="40" t="s">
        <v>44</v>
      </c>
      <c r="Q6" s="40" t="s">
        <v>45</v>
      </c>
    </row>
    <row r="7" ht="20.25" customHeight="1" spans="1:17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</row>
    <row r="8" ht="20.25" customHeight="1" spans="1:17">
      <c r="A8" s="36"/>
      <c r="B8" s="23"/>
      <c r="C8" s="23"/>
      <c r="D8" s="37"/>
      <c r="E8" s="37"/>
      <c r="F8" s="37"/>
      <c r="G8" s="37"/>
      <c r="H8" s="37"/>
      <c r="I8" s="37"/>
      <c r="J8" s="33"/>
      <c r="K8" s="33"/>
      <c r="L8" s="37"/>
      <c r="M8" s="37"/>
      <c r="N8" s="37"/>
      <c r="O8" s="37"/>
      <c r="P8" s="37"/>
      <c r="Q8" s="37"/>
    </row>
    <row r="9" ht="20.25" customHeight="1" spans="1:17">
      <c r="A9" s="23"/>
      <c r="B9" s="23"/>
      <c r="C9" s="23"/>
      <c r="D9" s="38"/>
      <c r="E9" s="24"/>
      <c r="F9" s="37"/>
      <c r="G9" s="37"/>
      <c r="H9" s="33"/>
      <c r="I9" s="33"/>
      <c r="J9" s="33"/>
      <c r="K9" s="33"/>
      <c r="L9" s="37"/>
      <c r="M9" s="37"/>
      <c r="N9" s="37"/>
      <c r="O9" s="37"/>
      <c r="P9" s="37"/>
      <c r="Q9" s="37"/>
    </row>
    <row r="10" ht="20.25" customHeight="1" spans="1:17">
      <c r="A10" s="24" t="s">
        <v>32</v>
      </c>
      <c r="B10" s="24"/>
      <c r="C10" s="24"/>
      <c r="D10" s="38"/>
      <c r="E10" s="38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customHeight="1" spans="1:1">
      <c r="A11" t="s">
        <v>282</v>
      </c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 t="s">
        <v>283</v>
      </c>
    </row>
    <row r="2" ht="45" customHeight="1" spans="1:14">
      <c r="A2" s="30" t="s">
        <v>284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0.25" customHeight="1" spans="1:14">
      <c r="A3" s="19" t="str">
        <f>"单位名称："&amp;"华宁县农业科学技术服务中心"</f>
        <v>单位名称：华宁县农业科学技术服务中心</v>
      </c>
      <c r="B3" s="19"/>
      <c r="C3" s="19"/>
      <c r="D3" s="19"/>
      <c r="E3" s="19"/>
      <c r="F3" s="19"/>
      <c r="G3" s="19"/>
      <c r="H3" s="19"/>
      <c r="I3" s="20"/>
      <c r="J3" s="20"/>
      <c r="K3" s="20"/>
      <c r="L3" s="20"/>
      <c r="M3" s="20"/>
      <c r="N3" s="20" t="s">
        <v>29</v>
      </c>
    </row>
    <row r="4" ht="27.15" customHeight="1" spans="1:14">
      <c r="A4" s="31" t="s">
        <v>272</v>
      </c>
      <c r="B4" s="31" t="s">
        <v>285</v>
      </c>
      <c r="C4" s="31" t="s">
        <v>286</v>
      </c>
      <c r="D4" s="31" t="s">
        <v>144</v>
      </c>
      <c r="E4" s="31"/>
      <c r="F4" s="31"/>
      <c r="G4" s="31"/>
      <c r="H4" s="31"/>
      <c r="I4" s="31"/>
      <c r="J4" s="31"/>
      <c r="K4" s="31"/>
      <c r="L4" s="31"/>
      <c r="M4" s="31"/>
      <c r="N4" s="31"/>
    </row>
    <row r="5" ht="23.4" customHeight="1" spans="1:14">
      <c r="A5" s="31" t="s">
        <v>278</v>
      </c>
      <c r="B5" s="31"/>
      <c r="C5" s="31" t="s">
        <v>287</v>
      </c>
      <c r="D5" s="31" t="s">
        <v>32</v>
      </c>
      <c r="E5" s="31" t="s">
        <v>35</v>
      </c>
      <c r="F5" s="31" t="s">
        <v>279</v>
      </c>
      <c r="G5" s="31" t="s">
        <v>280</v>
      </c>
      <c r="H5" s="31" t="s">
        <v>38</v>
      </c>
      <c r="I5" s="31" t="s">
        <v>281</v>
      </c>
      <c r="J5" s="31"/>
      <c r="K5" s="31"/>
      <c r="L5" s="31"/>
      <c r="M5" s="31"/>
      <c r="N5" s="31"/>
    </row>
    <row r="6" ht="28.65" customHeight="1" spans="1:14">
      <c r="A6" s="31"/>
      <c r="B6" s="31"/>
      <c r="C6" s="31"/>
      <c r="D6" s="31"/>
      <c r="E6" s="31" t="s">
        <v>34</v>
      </c>
      <c r="F6" s="31"/>
      <c r="G6" s="31"/>
      <c r="H6" s="31"/>
      <c r="I6" s="31" t="s">
        <v>34</v>
      </c>
      <c r="J6" s="31" t="s">
        <v>41</v>
      </c>
      <c r="K6" s="31" t="s">
        <v>42</v>
      </c>
      <c r="L6" s="34" t="s">
        <v>43</v>
      </c>
      <c r="M6" s="34" t="s">
        <v>44</v>
      </c>
      <c r="N6" s="34" t="s">
        <v>45</v>
      </c>
    </row>
    <row r="7" ht="20.25" customHeight="1" spans="1:14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</row>
    <row r="8" ht="20.25" customHeight="1" spans="1:14">
      <c r="A8" s="23"/>
      <c r="B8" s="23"/>
      <c r="C8" s="2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ht="20.25" customHeight="1" spans="1:14">
      <c r="A9" s="23"/>
      <c r="B9" s="23"/>
      <c r="C9" s="2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ht="20.25" customHeight="1" spans="1:14">
      <c r="A10" s="24" t="s">
        <v>32</v>
      </c>
      <c r="B10" s="24"/>
      <c r="C10" s="2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customHeight="1" spans="1:1">
      <c r="A11" t="s">
        <v>288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tabSelected="1" workbookViewId="0">
      <pane ySplit="1" topLeftCell="A2" activePane="bottomLeft" state="frozen"/>
      <selection/>
      <selection pane="bottomLeft" activeCell="G16" sqref="G16"/>
    </sheetView>
  </sheetViews>
  <sheetFormatPr defaultColWidth="8.85" defaultRowHeight="15" customHeight="1"/>
  <cols>
    <col min="1" max="1" width="37.1416666666667" customWidth="1"/>
    <col min="2" max="9" width="17.141666666666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24.15" customHeight="1" spans="1:9">
      <c r="A2" s="19"/>
      <c r="B2" s="19"/>
      <c r="C2" s="19"/>
      <c r="D2" s="19"/>
      <c r="E2" s="19"/>
      <c r="F2" s="19"/>
      <c r="G2" s="19"/>
      <c r="H2" s="19"/>
      <c r="I2" s="20" t="s">
        <v>289</v>
      </c>
    </row>
    <row r="3" ht="45.15" customHeight="1" spans="1:9">
      <c r="A3" s="25" t="s">
        <v>290</v>
      </c>
      <c r="B3" s="25"/>
      <c r="C3" s="25"/>
      <c r="D3" s="25"/>
      <c r="E3" s="25"/>
      <c r="F3" s="25"/>
      <c r="G3" s="25"/>
      <c r="H3" s="25"/>
      <c r="I3" s="25"/>
    </row>
    <row r="4" ht="18.75" customHeight="1" spans="1:9">
      <c r="A4" s="19" t="str">
        <f>"单位名称："&amp;"华宁县农业科学技术服务中心"</f>
        <v>单位名称：华宁县农业科学技术服务中心</v>
      </c>
      <c r="B4" s="19"/>
      <c r="C4" s="19"/>
      <c r="D4" s="19"/>
      <c r="E4" s="19"/>
      <c r="F4" s="19"/>
      <c r="G4" s="19"/>
      <c r="H4" s="19"/>
      <c r="I4" s="20" t="s">
        <v>29</v>
      </c>
    </row>
    <row r="5" ht="22.5" customHeight="1" spans="1:9">
      <c r="A5" s="28" t="s">
        <v>291</v>
      </c>
      <c r="B5" s="28" t="s">
        <v>144</v>
      </c>
      <c r="C5" s="28"/>
      <c r="D5" s="28"/>
      <c r="E5" s="28" t="s">
        <v>292</v>
      </c>
      <c r="F5" s="28"/>
      <c r="G5" s="28"/>
      <c r="H5" s="28"/>
      <c r="I5" s="28"/>
    </row>
    <row r="6" ht="22.5" customHeight="1" spans="1:9">
      <c r="A6" s="28"/>
      <c r="B6" s="28" t="s">
        <v>32</v>
      </c>
      <c r="C6" s="28" t="s">
        <v>35</v>
      </c>
      <c r="D6" s="28" t="s">
        <v>279</v>
      </c>
      <c r="E6" s="29" t="s">
        <v>293</v>
      </c>
      <c r="F6" s="29" t="s">
        <v>294</v>
      </c>
      <c r="G6" s="29" t="s">
        <v>295</v>
      </c>
      <c r="H6" s="29" t="s">
        <v>296</v>
      </c>
      <c r="I6" s="29" t="s">
        <v>297</v>
      </c>
    </row>
    <row r="7" ht="18.75" customHeight="1" spans="1:9">
      <c r="A7" s="24" t="s">
        <v>46</v>
      </c>
      <c r="B7" s="24" t="s">
        <v>47</v>
      </c>
      <c r="C7" s="24" t="s">
        <v>48</v>
      </c>
      <c r="D7" s="24" t="s">
        <v>49</v>
      </c>
      <c r="E7" s="24" t="s">
        <v>70</v>
      </c>
      <c r="F7" s="24" t="s">
        <v>298</v>
      </c>
      <c r="G7" s="24" t="s">
        <v>299</v>
      </c>
      <c r="H7" s="24" t="s">
        <v>300</v>
      </c>
      <c r="I7" s="24" t="s">
        <v>301</v>
      </c>
    </row>
    <row r="8" ht="18.75" customHeight="1" spans="1:9">
      <c r="A8" s="23"/>
      <c r="B8" s="23"/>
      <c r="C8" s="23"/>
      <c r="D8" s="23"/>
      <c r="E8" s="23"/>
      <c r="F8" s="23"/>
      <c r="G8" s="23"/>
      <c r="H8" s="23"/>
      <c r="I8" s="23"/>
    </row>
    <row r="9" ht="18.75" customHeight="1" spans="1:9">
      <c r="A9" s="24"/>
      <c r="B9" s="23"/>
      <c r="C9" s="23"/>
      <c r="D9" s="23"/>
      <c r="E9" s="23"/>
      <c r="F9" s="23"/>
      <c r="G9" s="23"/>
      <c r="H9" s="23"/>
      <c r="I9" s="23"/>
    </row>
    <row r="10" customHeight="1" spans="1:1">
      <c r="A10" t="s">
        <v>302</v>
      </c>
    </row>
  </sheetData>
  <mergeCells count="5">
    <mergeCell ref="A3:I3"/>
    <mergeCell ref="A4:C4"/>
    <mergeCell ref="B5:D5"/>
    <mergeCell ref="E5:I5"/>
    <mergeCell ref="A5:A6"/>
  </mergeCells>
  <pageMargins left="0.75" right="0.75" top="1" bottom="1" header="0.5" footer="0.5"/>
  <pageSetup paperSize="1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303</v>
      </c>
    </row>
    <row r="3" ht="52.05" customHeight="1" spans="1:10">
      <c r="A3" s="25" t="s">
        <v>304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"单位名称："&amp;"华宁县农业科学技术服务中心"</f>
        <v>单位名称：华宁县农业科学技术服务中心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213</v>
      </c>
      <c r="B5" s="22" t="s">
        <v>214</v>
      </c>
      <c r="C5" s="22" t="s">
        <v>215</v>
      </c>
      <c r="D5" s="22" t="s">
        <v>216</v>
      </c>
      <c r="E5" s="22" t="s">
        <v>217</v>
      </c>
      <c r="F5" s="22" t="s">
        <v>218</v>
      </c>
      <c r="G5" s="22" t="s">
        <v>219</v>
      </c>
      <c r="H5" s="22" t="s">
        <v>220</v>
      </c>
      <c r="I5" s="22" t="s">
        <v>221</v>
      </c>
      <c r="J5" s="22" t="s">
        <v>222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305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306</v>
      </c>
    </row>
    <row r="3" ht="41.4" customHeight="1" spans="1:8">
      <c r="A3" s="21" t="s">
        <v>307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"单位名称："&amp;"华宁县农业科学技术服务中心"</f>
        <v>单位名称：华宁县农业科学技术服务中心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137</v>
      </c>
      <c r="B5" s="22" t="s">
        <v>308</v>
      </c>
      <c r="C5" s="22" t="s">
        <v>309</v>
      </c>
      <c r="D5" s="22" t="s">
        <v>310</v>
      </c>
      <c r="E5" s="22" t="s">
        <v>275</v>
      </c>
      <c r="F5" s="22" t="s">
        <v>311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276</v>
      </c>
      <c r="G6" s="22" t="s">
        <v>312</v>
      </c>
      <c r="H6" s="22" t="s">
        <v>313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314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315</v>
      </c>
    </row>
    <row r="3" ht="45" customHeight="1" spans="1:11">
      <c r="A3" s="4" t="s">
        <v>316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"单位名称："&amp;"华宁县农业科学技术服务中心"</f>
        <v>单位名称：华宁县农业科学技术服务中心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196</v>
      </c>
      <c r="B5" s="13" t="s">
        <v>139</v>
      </c>
      <c r="C5" s="13" t="s">
        <v>197</v>
      </c>
      <c r="D5" s="13" t="s">
        <v>140</v>
      </c>
      <c r="E5" s="13" t="s">
        <v>141</v>
      </c>
      <c r="F5" s="13" t="s">
        <v>198</v>
      </c>
      <c r="G5" s="13" t="s">
        <v>143</v>
      </c>
      <c r="H5" s="13" t="s">
        <v>32</v>
      </c>
      <c r="I5" s="13" t="s">
        <v>317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318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C27" sqref="C27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319</v>
      </c>
    </row>
    <row r="3" ht="45" customHeight="1" spans="1:7">
      <c r="A3" s="4" t="s">
        <v>320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"单位名称："&amp;"华宁县农业科学技术服务中心"</f>
        <v>单位名称：华宁县农业科学技术服务中心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197</v>
      </c>
      <c r="B5" s="7" t="s">
        <v>196</v>
      </c>
      <c r="C5" s="7" t="s">
        <v>139</v>
      </c>
      <c r="D5" s="7" t="s">
        <v>321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202</v>
      </c>
      <c r="C9" s="10" t="s">
        <v>201</v>
      </c>
      <c r="D9" s="9" t="s">
        <v>322</v>
      </c>
      <c r="E9" s="11">
        <v>159260</v>
      </c>
      <c r="F9" s="11"/>
      <c r="G9" s="11"/>
    </row>
    <row r="10" ht="20.25" customHeight="1" spans="1:7">
      <c r="A10" s="9" t="s">
        <v>56</v>
      </c>
      <c r="B10" s="9" t="s">
        <v>207</v>
      </c>
      <c r="C10" s="10" t="s">
        <v>206</v>
      </c>
      <c r="D10" s="9" t="s">
        <v>322</v>
      </c>
      <c r="E10" s="11">
        <v>19200</v>
      </c>
      <c r="F10" s="11"/>
      <c r="G10" s="11"/>
    </row>
    <row r="11" ht="20.25" customHeight="1" spans="1:7">
      <c r="A11" s="12" t="s">
        <v>32</v>
      </c>
      <c r="B11" s="12"/>
      <c r="C11" s="12"/>
      <c r="D11" s="12"/>
      <c r="E11" s="11">
        <v>178460</v>
      </c>
      <c r="F11" s="11"/>
      <c r="G11" s="11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  <rangeList sheetStid="14" master="" otherUserPermission="visible"/>
  <rangeList sheetStid="15" master="" otherUserPermission="visible"/>
  <rangeList sheetStid="16" master="" otherUserPermission="visible"/>
  <rangeList sheetStid="1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梦想成为咸鱼</cp:lastModifiedBy>
  <dcterms:created xsi:type="dcterms:W3CDTF">2025-02-25T01:31:00Z</dcterms:created>
  <dcterms:modified xsi:type="dcterms:W3CDTF">2025-02-28T09:24:44Z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23F1841AA7AF40E18DDE4E4950D66DE5_12</vt:lpwstr>
  </property>
  <property fmtid="{D5CDD505-2E9C-101B-9397-08002B2CF9AE}" pid="3" name="KSOProductBuildVer">
    <vt:lpwstr>2052-12.1.0.19770</vt:lpwstr>
  </property>
</Properties>
</file>