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<sst xmlns="http://schemas.openxmlformats.org/spreadsheetml/2006/main" count="622" uniqueCount="258">
  <si>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</si>
  <si>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</si>
  <si>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</si>
  <si>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</si>
  <si>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</si>
  <si>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</si>
  <si>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</si>
  <si>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</si>
  <si>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</si>
  <si>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</si>
  <si>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</si>
  <si>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</si>
  <si>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</si>
  <si>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</si>
  <si>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</si>
  <si>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</si>
  <si>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</si>
  <si>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</si>
  <si>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</si>
  <si>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</si>
  <si>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</si>
  <si>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</si>
  <si>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</si>
  <si>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</si>
  <si>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</si>
  <si>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</si>
  <si>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</si>
  <si>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</si>
  <si>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</si>
  <si>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</si>
  <si>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</si>
  <si>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</si>
  <si>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</si>
  <si>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</si>
  <si>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</si>
  <si>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</si>
  <si>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</si>
  <si>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</si>
  <si>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</si>
  <si>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</si>
  <si>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</si>
  <si>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</si>
  <si>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</si>
  <si>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</si>
  <si>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</si>
  <si>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</si>
  <si>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</si>
  <si>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</si>
  <si>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</si>
  <si>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</si>
  <si>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</si>
  <si>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</si>
  <si>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</si>
  <si>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</si>
  <si>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</si>
  <si>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125014</t>
  </si>
  <si>
    <t>华宁县柑桔科学研究所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</si>
  <si>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</si>
  <si>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</si>
  <si>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</si>
  <si>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</si>
  <si>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</si>
  <si>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</si>
  <si>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</si>
  <si>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</si>
  <si>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</si>
  <si>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</si>
  <si>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</si>
  <si>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</si>
  <si>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</si>
  <si>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</si>
  <si>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</si>
  <si>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</si>
  <si>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</si>
  <si>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</si>
  <si>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</si>
  <si>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</si>
  <si>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</si>
  <si>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</si>
  <si>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</si>
  <si>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</si>
  <si>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</si>
  <si>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</si>
  <si>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</si>
  <si>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</si>
  <si>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</si>
  <si>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</si>
  <si>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</si>
  <si>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</si>
  <si>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</si>
  <si>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</si>
  <si>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</si>
  <si>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</si>
  <si>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</si>
  <si>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</si>
  <si>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</si>
  <si>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</si>
  <si>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</si>
  <si>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</si>
  <si>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</si>
  <si>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</si>
  <si>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</si>
  <si>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</si>
  <si>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</si>
  <si>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</si>
  <si>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</si>
  <si>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</si>
  <si>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</si>
  <si>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</si>
  <si>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</si>
  <si>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</si>
  <si>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</si>
  <si>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</si>
  <si>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</si>
  <si>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</si>
  <si>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</si>
  <si>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</si>
  <si>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</si>
  <si>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</si>
  <si>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</si>
  <si>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</si>
  <si>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</si>
  <si>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</si>
  <si>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</si>
  <si>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</si>
  <si>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</si>
  <si>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</si>
  <si>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</si>
  <si>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</si>
  <si>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</si>
  <si>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</si>
  <si>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</si>
  <si>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</si>
  <si>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</si>
  <si>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</si>
  <si>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</si>
  <si>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</si>
  <si>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</si>
  <si>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</si>
  <si>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</si>
  <si>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</si>
  <si>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</si>
  <si>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</si>
  <si>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530424210000000003293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</si>
  <si>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</si>
  <si>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</si>
  <si>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</si>
  <si>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</si>
  <si>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</si>
  <si>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</si>
  <si>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</si>
  <si>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530424210000000003294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</si>
  <si>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</si>
  <si>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</si>
  <si>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</si>
  <si>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</si>
  <si>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</si>
  <si>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</si>
  <si>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</si>
  <si>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</si>
  <si>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</si>
  <si>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530424210000000003296</t>
  </si>
  <si>
    <t>30113</t>
  </si>
  <si>
    <t>530424210000000003300</t>
  </si>
  <si>
    <t>公车购置及运维费</t>
  </si>
  <si>
    <t>30231</t>
  </si>
  <si>
    <t>公务用车运行维护费</t>
  </si>
  <si>
    <t>530424210000000003302</t>
  </si>
  <si>
    <t>30217</t>
  </si>
  <si>
    <t>530424210000000003306</t>
  </si>
  <si>
    <t>工会经费</t>
  </si>
  <si>
    <t>30228</t>
  </si>
  <si>
    <t>530424210000000003308</t>
  </si>
  <si>
    <t>一般公用经费</t>
  </si>
  <si>
    <t>30201</t>
  </si>
  <si>
    <t>办公费</t>
  </si>
  <si>
    <t>530424221100000305033</t>
  </si>
  <si>
    <t>福利费</t>
  </si>
  <si>
    <t>30229</t>
  </si>
  <si>
    <t>530424231100001483929</t>
  </si>
  <si>
    <t>事业人员奖励性绩效工资（省级政策）</t>
  </si>
  <si>
    <t>530424231100001483930</t>
  </si>
  <si>
    <t>培训费</t>
  </si>
  <si>
    <t>30216</t>
  </si>
  <si>
    <t>预算05-1表</t>
  </si>
  <si>
    <t>2025年部门项目支出预算表(空表）</t>
  </si>
  <si>
    <t>项目分类</t>
  </si>
  <si>
    <t>项目单位</t>
  </si>
  <si>
    <t>经济科目编码</t>
  </si>
  <si>
    <t>本年拨款</t>
  </si>
  <si>
    <t>其中：本次下达</t>
  </si>
  <si>
    <t>备注：华宁县柑桔科学研究所2025年无项目支出预算。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</si>
  <si>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</si>
  <si>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</si>
  <si>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</si>
  <si>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</si>
  <si>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</si>
  <si>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</si>
  <si>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</si>
  <si>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</si>
  <si>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</si>
  <si>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</si>
  <si>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</si>
  <si>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</si>
  <si>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备注：华宁县柑桔科学研究所2025年无项目支出绩效目标。</t>
  </si>
  <si>
    <t>预算06表</t>
  </si>
  <si>
    <t>2025年部门政府性基金预算支出预算表（空表）</t>
  </si>
  <si>
    <t>政府性基金预算支出</t>
  </si>
  <si>
    <t>备注：华宁县柑桔科学研究所2025年无政府性基金预算支出预算。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</si>
  <si>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</si>
  <si>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</si>
  <si>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</si>
  <si>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</si>
  <si>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</si>
  <si>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</si>
  <si>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</si>
  <si>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</si>
  <si>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</si>
  <si>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</si>
  <si>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</si>
  <si>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</si>
  <si>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备注：华宁县柑桔科学研究所2025年无政府采购预算。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</si>
  <si>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</si>
  <si>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</si>
  <si>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</si>
  <si>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</si>
  <si>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</si>
  <si>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备注：华宁县柑桔科学研究所2025年无政府购买服务预算。</t>
  </si>
  <si>
    <t>预算09-1表</t>
  </si>
  <si>
    <t>2025年对下转移支付预算表（空表）</t>
  </si>
  <si>
    <t>单位名称（项目）</t>
  </si>
  <si>
    <t>地区</t>
  </si>
  <si>
    <t>宁州镇</t>
  </si>
  <si>
    <t>青龙镇</t>
  </si>
  <si>
    <t>盘溪镇</t>
  </si>
  <si>
    <t>华溪镇</t>
  </si>
  <si>
    <t>通红甸乡</t>
  </si>
  <si>
    <t>备注：华宁县柑桔科学研究所2025年无对下转移支付预算。</t>
  </si>
  <si>
    <t>预算09-2表</t>
  </si>
  <si>
    <t>2025年对下转移支付绩效目标表（空表）</t>
  </si>
  <si>
    <t>备注：华宁县柑桔科学研究所2025年无对下转移支付绩效目标。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</si>
  <si>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</si>
  <si>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</si>
  <si>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</si>
  <si>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</si>
  <si>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</si>
  <si>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</si>
  <si>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</si>
  <si>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</si>
  <si>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备注：华宁县柑桔科学研究所2025年无新增资产配置。</t>
  </si>
  <si>
    <t>预算11表</t>
  </si>
  <si>
    <t>2025年上级补助项目支出预算表（空表）</t>
  </si>
  <si>
    <t>上级补助</t>
  </si>
  <si>
    <t>备注：华宁县柑桔科学研究所2025年无上级补助项目支出预算。</t>
  </si>
  <si>
    <t>预算12表</t>
  </si>
  <si>
    <t>2025年部门项目支出中期规划预算表（空表）</t>
  </si>
  <si>
    <t>项目级次</t>
  </si>
  <si>
    <t>备注：华宁县柑桔科学研究所2025年无项目支出中期规划预算。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</si>
</sst>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"单位名称："&amp;"华宁县柑桔科学研究所"</f>
        <v>单位名称：华宁县柑桔科学研究所</v>
      </c>
      <c r="B3" s="4"/>
      <c r="C3" s="66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1597657</v>
      </c>
      <c r="C7" s="14" t="str">
        <f>"一"&amp;"、"&amp;"社会保障和就业支出"</f>
        <v>一、社会保障和就业支出</v>
      </c>
      <c r="D7" s="16">
        <v>161290.88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131201.64</v>
      </c>
    </row>
    <row r="9" ht="22.5" customHeight="1" spans="1:4">
      <c r="A9" s="14" t="s">
        <v>10</v>
      </c>
      <c r="B9" s="16"/>
      <c r="C9" s="14" t="str">
        <f>"三"&amp;"、"&amp;"农林水支出"</f>
        <v>三、农林水支出</v>
      </c>
      <c r="D9" s="16">
        <v>1175672.48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129492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7" t="s">
        <v>16</v>
      </c>
      <c r="B15" s="16"/>
      <c r="C15" s="70"/>
      <c r="D15" s="16"/>
    </row>
    <row r="16" ht="22.5" customHeight="1" spans="1:4">
      <c r="A16" s="67" t="s">
        <v>17</v>
      </c>
      <c r="B16" s="16"/>
      <c r="C16" s="70"/>
      <c r="D16" s="16"/>
    </row>
    <row r="17" ht="22.5" customHeight="1" spans="1:4">
      <c r="A17" s="67"/>
      <c r="B17" s="16"/>
      <c r="C17" s="70"/>
      <c r="D17" s="16"/>
    </row>
    <row r="18" ht="22.5" customHeight="1" spans="1:4">
      <c r="A18" s="68" t="s">
        <v>18</v>
      </c>
      <c r="B18" s="69">
        <v>1597657</v>
      </c>
      <c r="C18" s="70" t="s">
        <v>19</v>
      </c>
      <c r="D18" s="69">
        <v>1597657</v>
      </c>
    </row>
    <row r="19" ht="22.5" customHeight="1" spans="1:4">
      <c r="A19" s="77" t="s">
        <v>20</v>
      </c>
      <c r="B19" s="16"/>
      <c r="C19" s="78" t="s">
        <v>21</v>
      </c>
      <c r="D19" s="45"/>
    </row>
    <row r="20" ht="22.5" customHeight="1" spans="1:4">
      <c r="A20" s="67" t="s">
        <v>22</v>
      </c>
      <c r="B20" s="69"/>
      <c r="C20" s="67" t="s">
        <v>22</v>
      </c>
      <c r="D20" s="69"/>
    </row>
    <row r="21" ht="22.5" customHeight="1" spans="1:4">
      <c r="A21" s="67" t="s">
        <v>23</v>
      </c>
      <c r="B21" s="69"/>
      <c r="C21" s="67" t="s">
        <v>24</v>
      </c>
      <c r="D21" s="69"/>
    </row>
    <row r="22" ht="22.5" customHeight="1" spans="1:4">
      <c r="A22" s="68" t="s">
        <v>25</v>
      </c>
      <c r="B22" s="69">
        <v>1597657</v>
      </c>
      <c r="C22" s="70" t="s">
        <v>26</v>
      </c>
      <c r="D22" s="69">
        <v>1597657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F1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"单位名称："&amp;"华宁县柑桔科学研究所"</f>
        <v>单位名称：华宁县柑桔科学研究所</v>
      </c>
      <c r="B3" s="4"/>
      <c r="C3" s="4"/>
      <c r="D3" s="4"/>
      <c r="E3" s="54"/>
      <c r="F3" s="54"/>
      <c r="G3" s="54"/>
      <c r="H3" s="54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1" t="s">
        <v>31</v>
      </c>
      <c r="C4" s="71" t="s">
        <v>32</v>
      </c>
      <c r="D4" s="71" t="s">
        <v>33</v>
      </c>
      <c r="E4" s="71"/>
      <c r="F4" s="71"/>
      <c r="G4" s="71"/>
      <c r="H4" s="71"/>
      <c r="I4" s="71"/>
      <c r="J4" s="74"/>
      <c r="K4" s="74"/>
      <c r="L4" s="74"/>
      <c r="M4" s="74"/>
      <c r="N4" s="74"/>
      <c r="O4" s="71" t="s">
        <v>20</v>
      </c>
      <c r="P4" s="71"/>
      <c r="Q4" s="71"/>
      <c r="R4" s="71"/>
      <c r="S4" s="71"/>
    </row>
    <row r="5" ht="18.75" customHeight="1" spans="1:19">
      <c r="A5" s="12"/>
      <c r="B5" s="71"/>
      <c r="C5" s="71"/>
      <c r="D5" s="72" t="s">
        <v>34</v>
      </c>
      <c r="E5" s="72" t="s">
        <v>35</v>
      </c>
      <c r="F5" s="72" t="s">
        <v>36</v>
      </c>
      <c r="G5" s="72" t="s">
        <v>37</v>
      </c>
      <c r="H5" s="72" t="s">
        <v>38</v>
      </c>
      <c r="I5" s="75" t="s">
        <v>39</v>
      </c>
      <c r="J5" s="76"/>
      <c r="K5" s="76"/>
      <c r="L5" s="76"/>
      <c r="M5" s="76"/>
      <c r="N5" s="76"/>
      <c r="O5" s="75" t="s">
        <v>34</v>
      </c>
      <c r="P5" s="75" t="s">
        <v>35</v>
      </c>
      <c r="Q5" s="75" t="s">
        <v>36</v>
      </c>
      <c r="R5" s="75" t="s">
        <v>37</v>
      </c>
      <c r="S5" s="72" t="s">
        <v>40</v>
      </c>
    </row>
    <row r="6" ht="18.75" customHeight="1" spans="1:19">
      <c r="A6" s="12"/>
      <c r="B6" s="71"/>
      <c r="C6" s="71"/>
      <c r="D6" s="72"/>
      <c r="E6" s="72"/>
      <c r="F6" s="72"/>
      <c r="G6" s="72"/>
      <c r="H6" s="72"/>
      <c r="I6" s="75" t="s">
        <v>34</v>
      </c>
      <c r="J6" s="75" t="s">
        <v>41</v>
      </c>
      <c r="K6" s="75" t="s">
        <v>42</v>
      </c>
      <c r="L6" s="75" t="s">
        <v>43</v>
      </c>
      <c r="M6" s="75" t="s">
        <v>44</v>
      </c>
      <c r="N6" s="75" t="s">
        <v>45</v>
      </c>
      <c r="O6" s="75"/>
      <c r="P6" s="75"/>
      <c r="Q6" s="75"/>
      <c r="R6" s="75"/>
      <c r="S6" s="72"/>
    </row>
    <row r="7" ht="18.75" customHeight="1" spans="1:19">
      <c r="A7" s="73" t="s">
        <v>46</v>
      </c>
      <c r="B7" s="13" t="s">
        <v>47</v>
      </c>
      <c r="C7" s="13" t="s">
        <v>48</v>
      </c>
      <c r="D7" s="13" t="s">
        <v>49</v>
      </c>
      <c r="E7" s="73" t="s">
        <v>50</v>
      </c>
      <c r="F7" s="13" t="s">
        <v>51</v>
      </c>
      <c r="G7" s="13" t="s">
        <v>52</v>
      </c>
      <c r="H7" s="73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1597657</v>
      </c>
      <c r="D8" s="16">
        <v>1597657</v>
      </c>
      <c r="E8" s="16">
        <v>1597657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4" t="s">
        <v>32</v>
      </c>
      <c r="B9" s="44"/>
      <c r="C9" s="16">
        <v>1597657</v>
      </c>
      <c r="D9" s="16">
        <v>1597657</v>
      </c>
      <c r="E9" s="16">
        <v>1597657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topLeftCell="B1" workbookViewId="0">
      <pane ySplit="1" topLeftCell="A2" activePane="bottomLeft" state="frozen"/>
      <selection/>
      <selection pane="bottomLeft" activeCell="B1" sqref="$A1:$XFD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3"/>
      <c r="L2" s="53"/>
      <c r="M2" s="53"/>
      <c r="N2" s="53"/>
      <c r="O2" s="53"/>
    </row>
    <row r="3" ht="18.75" customHeight="1" spans="1:15">
      <c r="A3" s="40" t="str">
        <f>"单位名称："&amp;"华宁县柑桔科学研究所"</f>
        <v>单位名称：华宁县柑桔科学研究所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3" t="s">
        <v>32</v>
      </c>
      <c r="D4" s="43" t="s">
        <v>35</v>
      </c>
      <c r="E4" s="43"/>
      <c r="F4" s="43"/>
      <c r="G4" s="12" t="s">
        <v>36</v>
      </c>
      <c r="H4" s="43" t="s">
        <v>37</v>
      </c>
      <c r="I4" s="12" t="s">
        <v>61</v>
      </c>
      <c r="J4" s="43" t="s">
        <v>62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34</v>
      </c>
      <c r="E5" s="43" t="s">
        <v>63</v>
      </c>
      <c r="F5" s="43" t="s">
        <v>64</v>
      </c>
      <c r="G5" s="12"/>
      <c r="H5" s="43"/>
      <c r="I5" s="12"/>
      <c r="J5" s="43" t="s">
        <v>34</v>
      </c>
      <c r="K5" s="43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161290.88</v>
      </c>
      <c r="D7" s="16">
        <v>161290.88</v>
      </c>
      <c r="E7" s="16">
        <v>161290.88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4" t="s">
        <v>73</v>
      </c>
      <c r="B8" s="64" t="s">
        <v>74</v>
      </c>
      <c r="C8" s="16">
        <v>161290.88</v>
      </c>
      <c r="D8" s="16">
        <v>161290.88</v>
      </c>
      <c r="E8" s="16">
        <v>161290.88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5" t="s">
        <v>75</v>
      </c>
      <c r="B9" s="65" t="s">
        <v>76</v>
      </c>
      <c r="C9" s="16">
        <v>161290.88</v>
      </c>
      <c r="D9" s="16">
        <v>161290.88</v>
      </c>
      <c r="E9" s="16">
        <v>161290.88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131201.64</v>
      </c>
      <c r="D10" s="16">
        <v>131201.64</v>
      </c>
      <c r="E10" s="16">
        <v>131201.64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4" t="s">
        <v>79</v>
      </c>
      <c r="B11" s="64" t="s">
        <v>80</v>
      </c>
      <c r="C11" s="16">
        <v>131201.64</v>
      </c>
      <c r="D11" s="16">
        <v>131201.64</v>
      </c>
      <c r="E11" s="16">
        <v>131201.64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5" t="s">
        <v>81</v>
      </c>
      <c r="B12" s="65" t="s">
        <v>82</v>
      </c>
      <c r="C12" s="16">
        <v>83669.64</v>
      </c>
      <c r="D12" s="16">
        <v>83669.64</v>
      </c>
      <c r="E12" s="16">
        <v>83669.64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5" t="s">
        <v>83</v>
      </c>
      <c r="B13" s="65" t="s">
        <v>84</v>
      </c>
      <c r="C13" s="16">
        <v>40423.53</v>
      </c>
      <c r="D13" s="16">
        <v>40423.53</v>
      </c>
      <c r="E13" s="16">
        <v>40423.53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5" t="s">
        <v>85</v>
      </c>
      <c r="B14" s="65" t="s">
        <v>86</v>
      </c>
      <c r="C14" s="16">
        <v>7108.47</v>
      </c>
      <c r="D14" s="16">
        <v>7108.47</v>
      </c>
      <c r="E14" s="16">
        <v>7108.47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87</v>
      </c>
      <c r="B15" s="15" t="s">
        <v>88</v>
      </c>
      <c r="C15" s="16">
        <v>1175672.48</v>
      </c>
      <c r="D15" s="16">
        <v>1175672.48</v>
      </c>
      <c r="E15" s="16">
        <v>1175672.48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4" t="s">
        <v>89</v>
      </c>
      <c r="B16" s="64" t="s">
        <v>90</v>
      </c>
      <c r="C16" s="16">
        <v>1175672.48</v>
      </c>
      <c r="D16" s="16">
        <v>1175672.48</v>
      </c>
      <c r="E16" s="16">
        <v>1175672.48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5" t="s">
        <v>91</v>
      </c>
      <c r="B17" s="65" t="s">
        <v>92</v>
      </c>
      <c r="C17" s="16">
        <v>1175672.48</v>
      </c>
      <c r="D17" s="16">
        <v>1175672.48</v>
      </c>
      <c r="E17" s="16">
        <v>1175672.48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93</v>
      </c>
      <c r="B18" s="15" t="s">
        <v>94</v>
      </c>
      <c r="C18" s="16">
        <v>129492</v>
      </c>
      <c r="D18" s="16">
        <v>129492</v>
      </c>
      <c r="E18" s="16">
        <v>129492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4" t="s">
        <v>95</v>
      </c>
      <c r="B19" s="64" t="s">
        <v>96</v>
      </c>
      <c r="C19" s="16">
        <v>129492</v>
      </c>
      <c r="D19" s="16">
        <v>129492</v>
      </c>
      <c r="E19" s="16">
        <v>129492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5" t="s">
        <v>97</v>
      </c>
      <c r="B20" s="65" t="s">
        <v>98</v>
      </c>
      <c r="C20" s="16">
        <v>129492</v>
      </c>
      <c r="D20" s="16">
        <v>129492</v>
      </c>
      <c r="E20" s="16">
        <v>129492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4" t="s">
        <v>99</v>
      </c>
      <c r="B21" s="44"/>
      <c r="C21" s="16">
        <v>1597657</v>
      </c>
      <c r="D21" s="16">
        <v>1597657</v>
      </c>
      <c r="E21" s="16">
        <v>1597657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100</v>
      </c>
    </row>
    <row r="2" ht="45" customHeight="1" spans="1:4">
      <c r="A2" s="3" t="s">
        <v>101</v>
      </c>
      <c r="B2" s="3"/>
      <c r="C2" s="3"/>
      <c r="D2" s="3"/>
    </row>
    <row r="3" ht="18.75" customHeight="1" spans="1:4">
      <c r="A3" s="4" t="str">
        <f>"单位名称："&amp;"华宁县柑桔科学研究所"</f>
        <v>单位名称：华宁县柑桔科学研究所</v>
      </c>
      <c r="B3" s="4"/>
      <c r="C3" s="66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102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103</v>
      </c>
      <c r="B7" s="16">
        <v>1597657</v>
      </c>
      <c r="C7" s="14" t="s">
        <v>104</v>
      </c>
      <c r="D7" s="16">
        <v>1597657</v>
      </c>
    </row>
    <row r="8" ht="22.5" customHeight="1" spans="1:4">
      <c r="A8" s="14" t="s">
        <v>105</v>
      </c>
      <c r="B8" s="16">
        <v>1597657</v>
      </c>
      <c r="C8" s="14" t="str">
        <f>"（"&amp;"一"&amp;"）"&amp;"社会保障和就业支出"</f>
        <v>（一）社会保障和就业支出</v>
      </c>
      <c r="D8" s="16">
        <v>161290.88</v>
      </c>
    </row>
    <row r="9" ht="22.5" customHeight="1" spans="1:4">
      <c r="A9" s="14" t="s">
        <v>106</v>
      </c>
      <c r="B9" s="16"/>
      <c r="C9" s="14" t="str">
        <f>"（"&amp;"二"&amp;"）"&amp;"卫生健康支出"</f>
        <v>（二）卫生健康支出</v>
      </c>
      <c r="D9" s="16">
        <v>131201.64</v>
      </c>
    </row>
    <row r="10" ht="22.5" customHeight="1" spans="1:4">
      <c r="A10" s="14" t="s">
        <v>107</v>
      </c>
      <c r="B10" s="16"/>
      <c r="C10" s="14" t="str">
        <f>"（"&amp;"三"&amp;"）"&amp;"农林水支出"</f>
        <v>（三）农林水支出</v>
      </c>
      <c r="D10" s="16">
        <v>1175672.48</v>
      </c>
    </row>
    <row r="11" ht="22.5" customHeight="1" spans="1:4">
      <c r="A11" s="14" t="s">
        <v>108</v>
      </c>
      <c r="B11" s="16"/>
      <c r="C11" s="14" t="str">
        <f>"（"&amp;"四"&amp;"）"&amp;"住房保障支出"</f>
        <v>（四）住房保障支出</v>
      </c>
      <c r="D11" s="16">
        <v>129492</v>
      </c>
    </row>
    <row r="12" ht="22.5" customHeight="1" spans="1:4">
      <c r="A12" s="14" t="s">
        <v>105</v>
      </c>
      <c r="B12" s="16"/>
      <c r="C12" s="14"/>
      <c r="D12" s="16"/>
    </row>
    <row r="13" ht="22.5" customHeight="1" spans="1:4">
      <c r="A13" s="14" t="s">
        <v>106</v>
      </c>
      <c r="B13" s="16"/>
      <c r="C13" s="14"/>
      <c r="D13" s="16"/>
    </row>
    <row r="14" ht="22.5" customHeight="1" spans="1:4">
      <c r="A14" s="14" t="s">
        <v>107</v>
      </c>
      <c r="B14" s="16"/>
      <c r="C14" s="14"/>
      <c r="D14" s="16"/>
    </row>
    <row r="15" ht="22.5" customHeight="1" spans="1:4">
      <c r="A15" s="67"/>
      <c r="B15" s="16"/>
      <c r="C15" s="14" t="s">
        <v>109</v>
      </c>
      <c r="D15" s="16"/>
    </row>
    <row r="16" ht="22.5" customHeight="1" spans="1:4">
      <c r="A16" s="68" t="s">
        <v>110</v>
      </c>
      <c r="B16" s="69">
        <v>1597657</v>
      </c>
      <c r="C16" s="70" t="s">
        <v>111</v>
      </c>
      <c r="D16" s="69">
        <v>1597657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112</v>
      </c>
    </row>
    <row r="2" ht="37.5" customHeight="1" spans="1:7">
      <c r="A2" s="3" t="s">
        <v>113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"单位名称："&amp;"华宁县柑桔科学研究所"</f>
        <v>单位名称：华宁县柑桔科学研究所</v>
      </c>
      <c r="B3" s="40"/>
      <c r="C3" s="40"/>
      <c r="D3" s="41"/>
      <c r="E3" s="41"/>
      <c r="F3" s="41"/>
      <c r="G3" s="42" t="s">
        <v>29</v>
      </c>
    </row>
    <row r="4" ht="18.75" customHeight="1" spans="1:7">
      <c r="A4" s="12" t="s">
        <v>114</v>
      </c>
      <c r="B4" s="12" t="s">
        <v>60</v>
      </c>
      <c r="C4" s="43" t="s">
        <v>32</v>
      </c>
      <c r="D4" s="43" t="s">
        <v>63</v>
      </c>
      <c r="E4" s="43"/>
      <c r="F4" s="43"/>
      <c r="G4" s="12" t="s">
        <v>64</v>
      </c>
    </row>
    <row r="5" ht="18.75" customHeight="1" spans="1:7">
      <c r="A5" s="12" t="s">
        <v>59</v>
      </c>
      <c r="B5" s="12" t="s">
        <v>60</v>
      </c>
      <c r="C5" s="43"/>
      <c r="D5" s="43" t="s">
        <v>34</v>
      </c>
      <c r="E5" s="43" t="s">
        <v>115</v>
      </c>
      <c r="F5" s="43" t="s">
        <v>116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161290.88</v>
      </c>
      <c r="D7" s="16">
        <v>161290.88</v>
      </c>
      <c r="E7" s="16">
        <v>161290.88</v>
      </c>
      <c r="F7" s="16"/>
      <c r="G7" s="16"/>
    </row>
    <row r="8" ht="20.25" customHeight="1" spans="1:7">
      <c r="A8" s="64" t="s">
        <v>73</v>
      </c>
      <c r="B8" s="64" t="s">
        <v>74</v>
      </c>
      <c r="C8" s="16">
        <v>161290.88</v>
      </c>
      <c r="D8" s="16">
        <v>161290.88</v>
      </c>
      <c r="E8" s="16">
        <v>161290.88</v>
      </c>
      <c r="F8" s="16"/>
      <c r="G8" s="16"/>
    </row>
    <row r="9" ht="20.25" customHeight="1" spans="1:7">
      <c r="A9" s="65" t="s">
        <v>75</v>
      </c>
      <c r="B9" s="65" t="s">
        <v>76</v>
      </c>
      <c r="C9" s="16">
        <v>161290.88</v>
      </c>
      <c r="D9" s="16">
        <v>161290.88</v>
      </c>
      <c r="E9" s="16">
        <v>161290.88</v>
      </c>
      <c r="F9" s="16"/>
      <c r="G9" s="16"/>
    </row>
    <row r="10" ht="20.25" customHeight="1" spans="1:7">
      <c r="A10" s="15" t="s">
        <v>77</v>
      </c>
      <c r="B10" s="15" t="s">
        <v>78</v>
      </c>
      <c r="C10" s="16">
        <v>131201.64</v>
      </c>
      <c r="D10" s="16">
        <v>131201.64</v>
      </c>
      <c r="E10" s="16">
        <v>131201.64</v>
      </c>
      <c r="F10" s="16"/>
      <c r="G10" s="16"/>
    </row>
    <row r="11" ht="20.25" customHeight="1" spans="1:7">
      <c r="A11" s="64" t="s">
        <v>79</v>
      </c>
      <c r="B11" s="64" t="s">
        <v>80</v>
      </c>
      <c r="C11" s="16">
        <v>131201.64</v>
      </c>
      <c r="D11" s="16">
        <v>131201.64</v>
      </c>
      <c r="E11" s="16">
        <v>131201.64</v>
      </c>
      <c r="F11" s="16"/>
      <c r="G11" s="16"/>
    </row>
    <row r="12" ht="20.25" customHeight="1" spans="1:7">
      <c r="A12" s="65" t="s">
        <v>81</v>
      </c>
      <c r="B12" s="65" t="s">
        <v>82</v>
      </c>
      <c r="C12" s="16">
        <v>83669.64</v>
      </c>
      <c r="D12" s="16">
        <v>83669.64</v>
      </c>
      <c r="E12" s="16">
        <v>83669.64</v>
      </c>
      <c r="F12" s="16"/>
      <c r="G12" s="16"/>
    </row>
    <row r="13" ht="20.25" customHeight="1" spans="1:7">
      <c r="A13" s="65" t="s">
        <v>83</v>
      </c>
      <c r="B13" s="65" t="s">
        <v>84</v>
      </c>
      <c r="C13" s="16">
        <v>40423.53</v>
      </c>
      <c r="D13" s="16">
        <v>40423.53</v>
      </c>
      <c r="E13" s="16">
        <v>40423.53</v>
      </c>
      <c r="F13" s="16"/>
      <c r="G13" s="16"/>
    </row>
    <row r="14" ht="20.25" customHeight="1" spans="1:7">
      <c r="A14" s="65" t="s">
        <v>85</v>
      </c>
      <c r="B14" s="65" t="s">
        <v>86</v>
      </c>
      <c r="C14" s="16">
        <v>7108.47</v>
      </c>
      <c r="D14" s="16">
        <v>7108.47</v>
      </c>
      <c r="E14" s="16">
        <v>7108.47</v>
      </c>
      <c r="F14" s="16"/>
      <c r="G14" s="16"/>
    </row>
    <row r="15" ht="20.25" customHeight="1" spans="1:7">
      <c r="A15" s="15" t="s">
        <v>87</v>
      </c>
      <c r="B15" s="15" t="s">
        <v>88</v>
      </c>
      <c r="C15" s="16">
        <v>1175672.48</v>
      </c>
      <c r="D15" s="16">
        <v>1175672.48</v>
      </c>
      <c r="E15" s="16">
        <v>1091672.48</v>
      </c>
      <c r="F15" s="16">
        <v>84000</v>
      </c>
      <c r="G15" s="16"/>
    </row>
    <row r="16" ht="20.25" customHeight="1" spans="1:7">
      <c r="A16" s="64" t="s">
        <v>89</v>
      </c>
      <c r="B16" s="64" t="s">
        <v>90</v>
      </c>
      <c r="C16" s="16">
        <v>1175672.48</v>
      </c>
      <c r="D16" s="16">
        <v>1175672.48</v>
      </c>
      <c r="E16" s="16">
        <v>1091672.48</v>
      </c>
      <c r="F16" s="16">
        <v>84000</v>
      </c>
      <c r="G16" s="16"/>
    </row>
    <row r="17" ht="20.25" customHeight="1" spans="1:7">
      <c r="A17" s="65" t="s">
        <v>91</v>
      </c>
      <c r="B17" s="65" t="s">
        <v>92</v>
      </c>
      <c r="C17" s="16">
        <v>1175672.48</v>
      </c>
      <c r="D17" s="16">
        <v>1175672.48</v>
      </c>
      <c r="E17" s="16">
        <v>1091672.48</v>
      </c>
      <c r="F17" s="16">
        <v>84000</v>
      </c>
      <c r="G17" s="16"/>
    </row>
    <row r="18" ht="20.25" customHeight="1" spans="1:7">
      <c r="A18" s="15" t="s">
        <v>93</v>
      </c>
      <c r="B18" s="15" t="s">
        <v>94</v>
      </c>
      <c r="C18" s="16">
        <v>129492</v>
      </c>
      <c r="D18" s="16">
        <v>129492</v>
      </c>
      <c r="E18" s="16">
        <v>129492</v>
      </c>
      <c r="F18" s="16"/>
      <c r="G18" s="16"/>
    </row>
    <row r="19" ht="20.25" customHeight="1" spans="1:7">
      <c r="A19" s="64" t="s">
        <v>95</v>
      </c>
      <c r="B19" s="64" t="s">
        <v>96</v>
      </c>
      <c r="C19" s="16">
        <v>129492</v>
      </c>
      <c r="D19" s="16">
        <v>129492</v>
      </c>
      <c r="E19" s="16">
        <v>129492</v>
      </c>
      <c r="F19" s="16"/>
      <c r="G19" s="16"/>
    </row>
    <row r="20" ht="20.25" customHeight="1" spans="1:7">
      <c r="A20" s="65" t="s">
        <v>97</v>
      </c>
      <c r="B20" s="65" t="s">
        <v>98</v>
      </c>
      <c r="C20" s="16">
        <v>129492</v>
      </c>
      <c r="D20" s="16">
        <v>129492</v>
      </c>
      <c r="E20" s="16">
        <v>129492</v>
      </c>
      <c r="F20" s="16"/>
      <c r="G20" s="16"/>
    </row>
    <row r="21" ht="20.25" customHeight="1" spans="1:7">
      <c r="A21" s="44" t="s">
        <v>99</v>
      </c>
      <c r="B21" s="44"/>
      <c r="C21" s="45">
        <v>1597657</v>
      </c>
      <c r="D21" s="45">
        <v>1597657</v>
      </c>
      <c r="E21" s="45">
        <v>1513657</v>
      </c>
      <c r="F21" s="45">
        <v>84000</v>
      </c>
      <c r="G21" s="45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7"/>
      <c r="B1" s="57"/>
      <c r="C1" s="58"/>
      <c r="D1" s="1"/>
      <c r="E1" s="1"/>
      <c r="F1" s="59" t="s">
        <v>117</v>
      </c>
    </row>
    <row r="2" ht="41.25" customHeight="1" spans="1:6">
      <c r="A2" s="60" t="s">
        <v>118</v>
      </c>
      <c r="B2" s="60"/>
      <c r="C2" s="60"/>
      <c r="D2" s="60"/>
      <c r="E2" s="60"/>
      <c r="F2" s="60"/>
    </row>
    <row r="3" ht="18.75" customHeight="1" spans="1:6">
      <c r="A3" s="4" t="str">
        <f>"单位名称："&amp;"华宁县柑桔科学研究所"</f>
        <v>单位名称：华宁县柑桔科学研究所</v>
      </c>
      <c r="B3" s="4"/>
      <c r="C3" s="4"/>
      <c r="D3" s="61"/>
      <c r="E3" s="1"/>
      <c r="F3" s="59" t="s">
        <v>29</v>
      </c>
    </row>
    <row r="4" ht="18.75" customHeight="1" spans="1:6">
      <c r="A4" s="12" t="s">
        <v>119</v>
      </c>
      <c r="B4" s="43" t="s">
        <v>120</v>
      </c>
      <c r="C4" s="43" t="s">
        <v>121</v>
      </c>
      <c r="D4" s="43"/>
      <c r="E4" s="43"/>
      <c r="F4" s="43" t="s">
        <v>122</v>
      </c>
    </row>
    <row r="5" ht="18.75" customHeight="1" spans="1:6">
      <c r="A5" s="12"/>
      <c r="B5" s="43"/>
      <c r="C5" s="43" t="s">
        <v>34</v>
      </c>
      <c r="D5" s="43" t="s">
        <v>123</v>
      </c>
      <c r="E5" s="43" t="s">
        <v>124</v>
      </c>
      <c r="F5" s="43"/>
    </row>
    <row r="6" ht="18.75" customHeight="1" spans="1:6">
      <c r="A6" s="62">
        <v>1</v>
      </c>
      <c r="B6" s="63">
        <v>2</v>
      </c>
      <c r="C6" s="62">
        <v>3</v>
      </c>
      <c r="D6" s="62">
        <v>4</v>
      </c>
      <c r="E6" s="62">
        <v>5</v>
      </c>
      <c r="F6" s="62">
        <v>6</v>
      </c>
    </row>
    <row r="7" ht="20.25" customHeight="1" spans="1:6">
      <c r="A7" s="16">
        <v>17400</v>
      </c>
      <c r="B7" s="16"/>
      <c r="C7" s="16">
        <v>12000</v>
      </c>
      <c r="D7" s="16"/>
      <c r="E7" s="16">
        <v>12000</v>
      </c>
      <c r="F7" s="16">
        <v>5400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E1" workbookViewId="0">
      <pane ySplit="1" topLeftCell="A2" activePane="bottomLeft" state="frozen"/>
      <selection/>
      <selection pane="bottomLeft" activeCell="E1" sqref="$A1:$XFD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125</v>
      </c>
    </row>
    <row r="2" ht="45" customHeight="1" spans="1:23">
      <c r="A2" s="3" t="s">
        <v>126</v>
      </c>
      <c r="B2" s="3"/>
      <c r="C2" s="3"/>
      <c r="D2" s="3"/>
      <c r="E2" s="3"/>
      <c r="F2" s="3"/>
      <c r="G2" s="3"/>
      <c r="H2" s="3"/>
      <c r="I2" s="3"/>
      <c r="J2" s="3"/>
      <c r="K2" s="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.75" customHeight="1" spans="1:23">
      <c r="A3" s="4" t="str">
        <f>"单位名称："&amp;"华宁县柑桔科学研究所"</f>
        <v>单位名称：华宁县柑桔科学研究所</v>
      </c>
      <c r="B3" s="4"/>
      <c r="C3" s="4"/>
      <c r="D3" s="4"/>
      <c r="E3" s="4"/>
      <c r="F3" s="4"/>
      <c r="G3" s="4"/>
      <c r="H3" s="54"/>
      <c r="I3" s="54"/>
      <c r="J3" s="54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5" t="s">
        <v>127</v>
      </c>
      <c r="B4" s="55" t="s">
        <v>128</v>
      </c>
      <c r="C4" s="55" t="s">
        <v>129</v>
      </c>
      <c r="D4" s="55" t="s">
        <v>130</v>
      </c>
      <c r="E4" s="55" t="s">
        <v>131</v>
      </c>
      <c r="F4" s="55" t="s">
        <v>132</v>
      </c>
      <c r="G4" s="55" t="s">
        <v>133</v>
      </c>
      <c r="H4" s="56" t="s">
        <v>32</v>
      </c>
      <c r="I4" s="56" t="s">
        <v>134</v>
      </c>
      <c r="J4" s="55"/>
      <c r="K4" s="55"/>
      <c r="L4" s="55"/>
      <c r="M4" s="55"/>
      <c r="N4" s="55" t="s">
        <v>135</v>
      </c>
      <c r="O4" s="55"/>
      <c r="P4" s="55"/>
      <c r="Q4" s="55" t="s">
        <v>38</v>
      </c>
      <c r="R4" s="55" t="s">
        <v>62</v>
      </c>
      <c r="S4" s="55"/>
      <c r="T4" s="55"/>
      <c r="U4" s="55"/>
      <c r="V4" s="55"/>
      <c r="W4" s="55"/>
    </row>
    <row r="5" ht="18.75" customHeight="1" spans="1:23">
      <c r="A5" s="55"/>
      <c r="B5" s="55"/>
      <c r="C5" s="55"/>
      <c r="D5" s="55"/>
      <c r="E5" s="55"/>
      <c r="F5" s="55"/>
      <c r="G5" s="55"/>
      <c r="H5" s="56" t="s">
        <v>136</v>
      </c>
      <c r="I5" s="56" t="s">
        <v>137</v>
      </c>
      <c r="J5" s="55" t="s">
        <v>36</v>
      </c>
      <c r="K5" s="55" t="s">
        <v>37</v>
      </c>
      <c r="L5" s="55"/>
      <c r="M5" s="55"/>
      <c r="N5" s="55" t="s">
        <v>135</v>
      </c>
      <c r="O5" s="55" t="s">
        <v>36</v>
      </c>
      <c r="P5" s="55" t="s">
        <v>37</v>
      </c>
      <c r="Q5" s="55" t="s">
        <v>38</v>
      </c>
      <c r="R5" s="55" t="s">
        <v>62</v>
      </c>
      <c r="S5" s="55" t="s">
        <v>41</v>
      </c>
      <c r="T5" s="55" t="s">
        <v>42</v>
      </c>
      <c r="U5" s="55" t="s">
        <v>43</v>
      </c>
      <c r="V5" s="55" t="s">
        <v>44</v>
      </c>
      <c r="W5" s="55" t="s">
        <v>45</v>
      </c>
    </row>
    <row r="6" ht="18.75" customHeight="1" spans="1:23">
      <c r="A6" s="55"/>
      <c r="B6" s="55"/>
      <c r="C6" s="55"/>
      <c r="D6" s="55"/>
      <c r="E6" s="55"/>
      <c r="F6" s="55"/>
      <c r="G6" s="55"/>
      <c r="H6" s="56"/>
      <c r="I6" s="56" t="s">
        <v>138</v>
      </c>
      <c r="J6" s="55" t="s">
        <v>139</v>
      </c>
      <c r="K6" s="55" t="s">
        <v>140</v>
      </c>
      <c r="L6" s="55" t="s">
        <v>141</v>
      </c>
      <c r="M6" s="55" t="s">
        <v>142</v>
      </c>
      <c r="N6" s="55" t="s">
        <v>35</v>
      </c>
      <c r="O6" s="55" t="s">
        <v>36</v>
      </c>
      <c r="P6" s="55" t="s">
        <v>37</v>
      </c>
      <c r="Q6" s="55"/>
      <c r="R6" s="55" t="s">
        <v>34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22.65" customHeight="1" spans="1:23">
      <c r="A7" s="55"/>
      <c r="B7" s="55"/>
      <c r="C7" s="55"/>
      <c r="D7" s="55"/>
      <c r="E7" s="55"/>
      <c r="F7" s="55"/>
      <c r="G7" s="55"/>
      <c r="H7" s="56"/>
      <c r="I7" s="56" t="s">
        <v>34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ht="18.75" customHeight="1" spans="1:23">
      <c r="A8" s="56" t="s">
        <v>46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</row>
    <row r="9" ht="18.75" customHeight="1" spans="1:23">
      <c r="A9" s="8" t="s">
        <v>56</v>
      </c>
      <c r="B9" s="8" t="s">
        <v>143</v>
      </c>
      <c r="C9" s="9" t="s">
        <v>144</v>
      </c>
      <c r="D9" s="8" t="s">
        <v>91</v>
      </c>
      <c r="E9" s="8" t="s">
        <v>92</v>
      </c>
      <c r="F9" s="8" t="s">
        <v>145</v>
      </c>
      <c r="G9" s="8" t="s">
        <v>146</v>
      </c>
      <c r="H9" s="16">
        <v>437424</v>
      </c>
      <c r="I9" s="16">
        <v>437424</v>
      </c>
      <c r="J9" s="16"/>
      <c r="K9" s="16"/>
      <c r="L9" s="16">
        <v>437424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143</v>
      </c>
      <c r="C10" s="9" t="s">
        <v>144</v>
      </c>
      <c r="D10" s="8" t="s">
        <v>91</v>
      </c>
      <c r="E10" s="8" t="s">
        <v>92</v>
      </c>
      <c r="F10" s="8" t="s">
        <v>147</v>
      </c>
      <c r="G10" s="8" t="s">
        <v>148</v>
      </c>
      <c r="H10" s="16">
        <v>58956</v>
      </c>
      <c r="I10" s="16">
        <v>58956</v>
      </c>
      <c r="J10" s="16"/>
      <c r="K10" s="16"/>
      <c r="L10" s="16">
        <v>58956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143</v>
      </c>
      <c r="C11" s="9" t="s">
        <v>144</v>
      </c>
      <c r="D11" s="8" t="s">
        <v>91</v>
      </c>
      <c r="E11" s="8" t="s">
        <v>92</v>
      </c>
      <c r="F11" s="8" t="s">
        <v>149</v>
      </c>
      <c r="G11" s="8" t="s">
        <v>150</v>
      </c>
      <c r="H11" s="16">
        <v>36452</v>
      </c>
      <c r="I11" s="16">
        <v>36452</v>
      </c>
      <c r="J11" s="16"/>
      <c r="K11" s="16"/>
      <c r="L11" s="16">
        <v>36452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143</v>
      </c>
      <c r="C12" s="9" t="s">
        <v>144</v>
      </c>
      <c r="D12" s="8" t="s">
        <v>91</v>
      </c>
      <c r="E12" s="8" t="s">
        <v>92</v>
      </c>
      <c r="F12" s="8" t="s">
        <v>149</v>
      </c>
      <c r="G12" s="8" t="s">
        <v>150</v>
      </c>
      <c r="H12" s="16">
        <v>90420</v>
      </c>
      <c r="I12" s="16">
        <v>90420</v>
      </c>
      <c r="J12" s="16"/>
      <c r="K12" s="16"/>
      <c r="L12" s="16">
        <v>90420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143</v>
      </c>
      <c r="C13" s="9" t="s">
        <v>144</v>
      </c>
      <c r="D13" s="8" t="s">
        <v>91</v>
      </c>
      <c r="E13" s="8" t="s">
        <v>92</v>
      </c>
      <c r="F13" s="8" t="s">
        <v>149</v>
      </c>
      <c r="G13" s="8" t="s">
        <v>150</v>
      </c>
      <c r="H13" s="16">
        <v>145884</v>
      </c>
      <c r="I13" s="16">
        <v>145884</v>
      </c>
      <c r="J13" s="16"/>
      <c r="K13" s="16"/>
      <c r="L13" s="16">
        <v>145884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143</v>
      </c>
      <c r="C14" s="9" t="s">
        <v>144</v>
      </c>
      <c r="D14" s="8" t="s">
        <v>91</v>
      </c>
      <c r="E14" s="8" t="s">
        <v>92</v>
      </c>
      <c r="F14" s="8" t="s">
        <v>149</v>
      </c>
      <c r="G14" s="8" t="s">
        <v>150</v>
      </c>
      <c r="H14" s="16">
        <v>153480</v>
      </c>
      <c r="I14" s="16">
        <v>153480</v>
      </c>
      <c r="J14" s="16"/>
      <c r="K14" s="16"/>
      <c r="L14" s="16">
        <v>153480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151</v>
      </c>
      <c r="C15" s="9" t="s">
        <v>152</v>
      </c>
      <c r="D15" s="8" t="s">
        <v>75</v>
      </c>
      <c r="E15" s="8" t="s">
        <v>76</v>
      </c>
      <c r="F15" s="8" t="s">
        <v>153</v>
      </c>
      <c r="G15" s="8" t="s">
        <v>154</v>
      </c>
      <c r="H15" s="16">
        <v>161290.88</v>
      </c>
      <c r="I15" s="16">
        <v>161290.88</v>
      </c>
      <c r="J15" s="16"/>
      <c r="K15" s="16"/>
      <c r="L15" s="16">
        <v>161290.88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151</v>
      </c>
      <c r="C16" s="9" t="s">
        <v>152</v>
      </c>
      <c r="D16" s="8" t="s">
        <v>81</v>
      </c>
      <c r="E16" s="8" t="s">
        <v>82</v>
      </c>
      <c r="F16" s="8" t="s">
        <v>155</v>
      </c>
      <c r="G16" s="8" t="s">
        <v>156</v>
      </c>
      <c r="H16" s="16">
        <v>83669.64</v>
      </c>
      <c r="I16" s="16">
        <v>83669.64</v>
      </c>
      <c r="J16" s="16"/>
      <c r="K16" s="16"/>
      <c r="L16" s="16">
        <v>83669.64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151</v>
      </c>
      <c r="C17" s="9" t="s">
        <v>152</v>
      </c>
      <c r="D17" s="8" t="s">
        <v>83</v>
      </c>
      <c r="E17" s="8" t="s">
        <v>84</v>
      </c>
      <c r="F17" s="8" t="s">
        <v>157</v>
      </c>
      <c r="G17" s="8" t="s">
        <v>158</v>
      </c>
      <c r="H17" s="16">
        <v>40423.53</v>
      </c>
      <c r="I17" s="16">
        <v>40423.53</v>
      </c>
      <c r="J17" s="16"/>
      <c r="K17" s="16"/>
      <c r="L17" s="16">
        <v>40423.53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151</v>
      </c>
      <c r="C18" s="9" t="s">
        <v>152</v>
      </c>
      <c r="D18" s="8" t="s">
        <v>85</v>
      </c>
      <c r="E18" s="8" t="s">
        <v>86</v>
      </c>
      <c r="F18" s="8" t="s">
        <v>159</v>
      </c>
      <c r="G18" s="8" t="s">
        <v>160</v>
      </c>
      <c r="H18" s="16">
        <v>3177</v>
      </c>
      <c r="I18" s="16">
        <v>3177</v>
      </c>
      <c r="J18" s="16"/>
      <c r="K18" s="16"/>
      <c r="L18" s="16">
        <v>3177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151</v>
      </c>
      <c r="C19" s="9" t="s">
        <v>152</v>
      </c>
      <c r="D19" s="8" t="s">
        <v>85</v>
      </c>
      <c r="E19" s="8" t="s">
        <v>86</v>
      </c>
      <c r="F19" s="8" t="s">
        <v>159</v>
      </c>
      <c r="G19" s="8" t="s">
        <v>160</v>
      </c>
      <c r="H19" s="16">
        <v>3931.47</v>
      </c>
      <c r="I19" s="16">
        <v>3931.47</v>
      </c>
      <c r="J19" s="16"/>
      <c r="K19" s="16"/>
      <c r="L19" s="16">
        <v>3931.47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151</v>
      </c>
      <c r="C20" s="9" t="s">
        <v>152</v>
      </c>
      <c r="D20" s="8" t="s">
        <v>91</v>
      </c>
      <c r="E20" s="8" t="s">
        <v>92</v>
      </c>
      <c r="F20" s="8" t="s">
        <v>159</v>
      </c>
      <c r="G20" s="8" t="s">
        <v>160</v>
      </c>
      <c r="H20" s="16">
        <v>7056.48</v>
      </c>
      <c r="I20" s="16">
        <v>7056.48</v>
      </c>
      <c r="J20" s="16"/>
      <c r="K20" s="16"/>
      <c r="L20" s="16">
        <v>7056.48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161</v>
      </c>
      <c r="C21" s="9" t="s">
        <v>98</v>
      </c>
      <c r="D21" s="8" t="s">
        <v>97</v>
      </c>
      <c r="E21" s="8" t="s">
        <v>98</v>
      </c>
      <c r="F21" s="8" t="s">
        <v>162</v>
      </c>
      <c r="G21" s="8" t="s">
        <v>98</v>
      </c>
      <c r="H21" s="16">
        <v>129492</v>
      </c>
      <c r="I21" s="16">
        <v>129492</v>
      </c>
      <c r="J21" s="16"/>
      <c r="K21" s="16"/>
      <c r="L21" s="16">
        <v>129492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163</v>
      </c>
      <c r="C22" s="9" t="s">
        <v>164</v>
      </c>
      <c r="D22" s="8" t="s">
        <v>91</v>
      </c>
      <c r="E22" s="8" t="s">
        <v>92</v>
      </c>
      <c r="F22" s="8" t="s">
        <v>165</v>
      </c>
      <c r="G22" s="8" t="s">
        <v>166</v>
      </c>
      <c r="H22" s="16">
        <v>12000</v>
      </c>
      <c r="I22" s="16">
        <v>12000</v>
      </c>
      <c r="J22" s="16"/>
      <c r="K22" s="16"/>
      <c r="L22" s="16">
        <v>12000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167</v>
      </c>
      <c r="C23" s="9" t="s">
        <v>122</v>
      </c>
      <c r="D23" s="8" t="s">
        <v>91</v>
      </c>
      <c r="E23" s="8" t="s">
        <v>92</v>
      </c>
      <c r="F23" s="8" t="s">
        <v>168</v>
      </c>
      <c r="G23" s="8" t="s">
        <v>122</v>
      </c>
      <c r="H23" s="16">
        <v>5400</v>
      </c>
      <c r="I23" s="16">
        <v>5400</v>
      </c>
      <c r="J23" s="16"/>
      <c r="K23" s="16"/>
      <c r="L23" s="16">
        <v>5400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169</v>
      </c>
      <c r="C24" s="9" t="s">
        <v>170</v>
      </c>
      <c r="D24" s="8" t="s">
        <v>91</v>
      </c>
      <c r="E24" s="8" t="s">
        <v>92</v>
      </c>
      <c r="F24" s="8" t="s">
        <v>171</v>
      </c>
      <c r="G24" s="8" t="s">
        <v>170</v>
      </c>
      <c r="H24" s="16">
        <v>9000</v>
      </c>
      <c r="I24" s="16">
        <v>9000</v>
      </c>
      <c r="J24" s="16"/>
      <c r="K24" s="16"/>
      <c r="L24" s="16">
        <v>9000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172</v>
      </c>
      <c r="C25" s="9" t="s">
        <v>173</v>
      </c>
      <c r="D25" s="8" t="s">
        <v>91</v>
      </c>
      <c r="E25" s="8" t="s">
        <v>92</v>
      </c>
      <c r="F25" s="8" t="s">
        <v>174</v>
      </c>
      <c r="G25" s="8" t="s">
        <v>175</v>
      </c>
      <c r="H25" s="16">
        <v>30600</v>
      </c>
      <c r="I25" s="16">
        <v>30600</v>
      </c>
      <c r="J25" s="16"/>
      <c r="K25" s="16"/>
      <c r="L25" s="16">
        <v>30600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176</v>
      </c>
      <c r="C26" s="9" t="s">
        <v>177</v>
      </c>
      <c r="D26" s="8" t="s">
        <v>91</v>
      </c>
      <c r="E26" s="8" t="s">
        <v>92</v>
      </c>
      <c r="F26" s="8" t="s">
        <v>178</v>
      </c>
      <c r="G26" s="8" t="s">
        <v>177</v>
      </c>
      <c r="H26" s="16">
        <v>18000</v>
      </c>
      <c r="I26" s="16">
        <v>18000</v>
      </c>
      <c r="J26" s="16"/>
      <c r="K26" s="16"/>
      <c r="L26" s="16">
        <v>18000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179</v>
      </c>
      <c r="C27" s="9" t="s">
        <v>180</v>
      </c>
      <c r="D27" s="8" t="s">
        <v>91</v>
      </c>
      <c r="E27" s="8" t="s">
        <v>92</v>
      </c>
      <c r="F27" s="8" t="s">
        <v>149</v>
      </c>
      <c r="G27" s="8" t="s">
        <v>150</v>
      </c>
      <c r="H27" s="16">
        <v>162000</v>
      </c>
      <c r="I27" s="16">
        <v>162000</v>
      </c>
      <c r="J27" s="16"/>
      <c r="K27" s="16"/>
      <c r="L27" s="16">
        <v>162000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181</v>
      </c>
      <c r="C28" s="9" t="s">
        <v>182</v>
      </c>
      <c r="D28" s="8" t="s">
        <v>91</v>
      </c>
      <c r="E28" s="8" t="s">
        <v>92</v>
      </c>
      <c r="F28" s="8" t="s">
        <v>183</v>
      </c>
      <c r="G28" s="8" t="s">
        <v>182</v>
      </c>
      <c r="H28" s="16">
        <v>9000</v>
      </c>
      <c r="I28" s="16">
        <v>9000</v>
      </c>
      <c r="J28" s="16"/>
      <c r="K28" s="16"/>
      <c r="L28" s="16">
        <v>9000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11" t="s">
        <v>32</v>
      </c>
      <c r="B29" s="11"/>
      <c r="C29" s="11"/>
      <c r="D29" s="11"/>
      <c r="E29" s="11"/>
      <c r="F29" s="11"/>
      <c r="G29" s="11"/>
      <c r="H29" s="16">
        <v>1597657</v>
      </c>
      <c r="I29" s="16">
        <v>1597657</v>
      </c>
      <c r="J29" s="16"/>
      <c r="K29" s="16"/>
      <c r="L29" s="16">
        <v>1597657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</sheetData>
  <mergeCells count="30">
    <mergeCell ref="A2:W2"/>
    <mergeCell ref="A3:G3"/>
    <mergeCell ref="I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abSelected="1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184</v>
      </c>
    </row>
    <row r="2" ht="45" customHeight="1" spans="1:23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.75" customHeight="1" spans="1:23">
      <c r="A3" s="4" t="str">
        <f>"单位名称："&amp;"华宁县柑桔科学研究所"</f>
        <v>单位名称：华宁县柑桔科学研究所</v>
      </c>
      <c r="B3" s="4"/>
      <c r="C3" s="4"/>
      <c r="D3" s="4"/>
      <c r="E3" s="4"/>
      <c r="F3" s="4"/>
      <c r="G3" s="4"/>
      <c r="H3" s="4"/>
      <c r="I3" s="54"/>
      <c r="J3" s="54"/>
      <c r="K3" s="54"/>
      <c r="L3" s="54"/>
      <c r="M3" s="54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186</v>
      </c>
      <c r="B4" s="12" t="s">
        <v>128</v>
      </c>
      <c r="C4" s="12" t="s">
        <v>129</v>
      </c>
      <c r="D4" s="48" t="s">
        <v>187</v>
      </c>
      <c r="E4" s="12" t="s">
        <v>130</v>
      </c>
      <c r="F4" s="12" t="s">
        <v>131</v>
      </c>
      <c r="G4" s="12" t="s">
        <v>188</v>
      </c>
      <c r="H4" s="12" t="s">
        <v>133</v>
      </c>
      <c r="I4" s="43" t="s">
        <v>32</v>
      </c>
      <c r="J4" s="43" t="s">
        <v>189</v>
      </c>
      <c r="K4" s="12"/>
      <c r="L4" s="12"/>
      <c r="M4" s="12"/>
      <c r="N4" s="12" t="s">
        <v>135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48"/>
      <c r="E5" s="12"/>
      <c r="F5" s="12"/>
      <c r="G5" s="12"/>
      <c r="H5" s="12"/>
      <c r="I5" s="43" t="s">
        <v>136</v>
      </c>
      <c r="J5" s="43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48"/>
      <c r="E6" s="12"/>
      <c r="F6" s="12"/>
      <c r="G6" s="12"/>
      <c r="H6" s="12"/>
      <c r="I6" s="43"/>
      <c r="J6" s="43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48"/>
      <c r="E7" s="12"/>
      <c r="F7" s="12"/>
      <c r="G7" s="12"/>
      <c r="H7" s="12"/>
      <c r="I7" s="43"/>
      <c r="J7" s="43" t="s">
        <v>34</v>
      </c>
      <c r="K7" s="12" t="s">
        <v>190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49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50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51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4">
      <c r="A12" t="s">
        <v>191</v>
      </c>
      <c r="D12" s="52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192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193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"单位名称："&amp;"华宁县柑桔科学研究所"</f>
        <v>单位名称：华宁县柑桔科学研究所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194</v>
      </c>
      <c r="B4" s="29" t="s">
        <v>195</v>
      </c>
      <c r="C4" s="29" t="s">
        <v>196</v>
      </c>
      <c r="D4" s="29" t="s">
        <v>197</v>
      </c>
      <c r="E4" s="29" t="s">
        <v>198</v>
      </c>
      <c r="F4" s="29" t="s">
        <v>199</v>
      </c>
      <c r="G4" s="29" t="s">
        <v>200</v>
      </c>
      <c r="H4" s="29" t="s">
        <v>201</v>
      </c>
      <c r="I4" s="29" t="s">
        <v>202</v>
      </c>
      <c r="J4" s="29" t="s">
        <v>203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2:10">
      <c r="B7" s="22"/>
      <c r="C7" s="22"/>
      <c r="E7" s="35"/>
      <c r="F7" s="35"/>
      <c r="G7" s="35"/>
      <c r="H7" s="35"/>
      <c r="I7" s="35"/>
      <c r="J7" s="35"/>
    </row>
    <row r="8" ht="20.25" customHeight="1" spans="1:10">
      <c r="A8" s="22"/>
      <c r="B8" s="22"/>
      <c r="C8" s="23"/>
      <c r="D8" s="23"/>
      <c r="E8" s="35"/>
      <c r="F8" s="35"/>
      <c r="G8" s="35"/>
      <c r="H8" s="35"/>
      <c r="I8" s="35"/>
      <c r="J8" s="35"/>
    </row>
    <row r="9" ht="20.25" customHeight="1" spans="1:10">
      <c r="A9" s="22"/>
      <c r="B9" s="22"/>
      <c r="C9" s="22"/>
      <c r="D9" s="46"/>
      <c r="E9" s="47"/>
      <c r="F9" s="36"/>
      <c r="G9" s="23"/>
      <c r="H9" s="36"/>
      <c r="I9" s="36"/>
      <c r="J9" s="47"/>
    </row>
    <row r="10" customHeight="1" spans="1:1">
      <c r="A10" t="s">
        <v>204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205</v>
      </c>
    </row>
    <row r="2" ht="37.5" customHeight="1" spans="1:6">
      <c r="A2" s="3" t="s">
        <v>206</v>
      </c>
      <c r="B2" s="3"/>
      <c r="C2" s="3"/>
      <c r="D2" s="3"/>
      <c r="E2" s="3"/>
      <c r="F2" s="3"/>
    </row>
    <row r="3" ht="18.75" customHeight="1" spans="1:6">
      <c r="A3" s="40" t="str">
        <f>"单位名称："&amp;"华宁县柑桔科学研究所"</f>
        <v>单位名称：华宁县柑桔科学研究所</v>
      </c>
      <c r="B3" s="40"/>
      <c r="C3" s="40"/>
      <c r="D3" s="41"/>
      <c r="E3" s="41"/>
      <c r="F3" s="42" t="s">
        <v>29</v>
      </c>
    </row>
    <row r="4" ht="18.75" customHeight="1" spans="1:6">
      <c r="A4" s="12" t="s">
        <v>127</v>
      </c>
      <c r="B4" s="12" t="s">
        <v>59</v>
      </c>
      <c r="C4" s="12" t="s">
        <v>60</v>
      </c>
      <c r="D4" s="43" t="s">
        <v>207</v>
      </c>
      <c r="E4" s="43"/>
      <c r="F4" s="43"/>
    </row>
    <row r="5" ht="18.75" customHeight="1" spans="1:6">
      <c r="A5" s="12" t="s">
        <v>59</v>
      </c>
      <c r="B5" s="12" t="s">
        <v>59</v>
      </c>
      <c r="C5" s="12" t="s">
        <v>60</v>
      </c>
      <c r="D5" s="43" t="s">
        <v>34</v>
      </c>
      <c r="E5" s="43" t="s">
        <v>63</v>
      </c>
      <c r="F5" s="43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99</v>
      </c>
      <c r="B8" s="44"/>
      <c r="C8" s="44"/>
      <c r="D8" s="45"/>
      <c r="E8" s="45"/>
      <c r="F8" s="45"/>
    </row>
    <row r="9" customHeight="1" spans="1:1">
      <c r="A9" t="s">
        <v>208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C1" workbookViewId="0">
      <pane ySplit="1" topLeftCell="A2" activePane="bottomLeft" state="frozen"/>
      <selection/>
      <selection pane="bottomLeft" activeCell="E27" sqref="E2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9" t="s">
        <v>209</v>
      </c>
    </row>
    <row r="2" ht="45" customHeight="1" spans="1:17">
      <c r="A2" s="28" t="s">
        <v>210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"单位名称："&amp;"华宁县柑桔科学研究所"</f>
        <v>单位名称：华宁县柑桔科学研究所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211</v>
      </c>
      <c r="B4" s="21" t="s">
        <v>212</v>
      </c>
      <c r="C4" s="21" t="s">
        <v>213</v>
      </c>
      <c r="D4" s="21" t="s">
        <v>214</v>
      </c>
      <c r="E4" s="21" t="s">
        <v>215</v>
      </c>
      <c r="F4" s="21" t="s">
        <v>216</v>
      </c>
      <c r="G4" s="21" t="s">
        <v>134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217</v>
      </c>
      <c r="B5" s="21" t="s">
        <v>212</v>
      </c>
      <c r="C5" s="21" t="s">
        <v>213</v>
      </c>
      <c r="D5" s="21" t="s">
        <v>214</v>
      </c>
      <c r="E5" s="21" t="s">
        <v>215</v>
      </c>
      <c r="F5" s="21" t="s">
        <v>216</v>
      </c>
      <c r="G5" s="21" t="s">
        <v>32</v>
      </c>
      <c r="H5" s="21" t="s">
        <v>35</v>
      </c>
      <c r="I5" s="21" t="s">
        <v>218</v>
      </c>
      <c r="J5" s="21" t="s">
        <v>219</v>
      </c>
      <c r="K5" s="21" t="s">
        <v>38</v>
      </c>
      <c r="L5" s="21" t="s">
        <v>220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8" t="s">
        <v>43</v>
      </c>
      <c r="P6" s="38" t="s">
        <v>44</v>
      </c>
      <c r="Q6" s="38" t="s">
        <v>45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4"/>
      <c r="B8" s="22"/>
      <c r="C8" s="22"/>
      <c r="D8" s="35"/>
      <c r="E8" s="35"/>
      <c r="F8" s="35"/>
      <c r="G8" s="35"/>
      <c r="H8" s="35"/>
      <c r="I8" s="35"/>
      <c r="J8" s="31"/>
      <c r="K8" s="31"/>
      <c r="L8" s="35"/>
      <c r="M8" s="35"/>
      <c r="N8" s="35"/>
      <c r="O8" s="35"/>
      <c r="P8" s="35"/>
      <c r="Q8" s="35"/>
    </row>
    <row r="9" ht="20.25" customHeight="1" spans="1:17">
      <c r="A9" s="22"/>
      <c r="B9" s="22"/>
      <c r="C9" s="22"/>
      <c r="D9" s="36"/>
      <c r="E9" s="23"/>
      <c r="F9" s="35"/>
      <c r="G9" s="35"/>
      <c r="H9" s="31"/>
      <c r="I9" s="31"/>
      <c r="J9" s="31"/>
      <c r="K9" s="31"/>
      <c r="L9" s="35"/>
      <c r="M9" s="35"/>
      <c r="N9" s="35"/>
      <c r="O9" s="35"/>
      <c r="P9" s="35"/>
      <c r="Q9" s="35"/>
    </row>
    <row r="10" ht="20.25" customHeight="1" spans="1:17">
      <c r="A10" s="23" t="s">
        <v>32</v>
      </c>
      <c r="B10" s="23"/>
      <c r="C10" s="23"/>
      <c r="D10" s="36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customHeight="1" spans="1:1">
      <c r="A11" t="s">
        <v>221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222</v>
      </c>
    </row>
    <row r="2" ht="45" customHeight="1" spans="1:14">
      <c r="A2" s="28" t="s">
        <v>223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0.25" customHeight="1" spans="1:14">
      <c r="A3" s="18" t="str">
        <f>"单位名称："&amp;"华宁县柑桔科学研究所"</f>
        <v>单位名称：华宁县柑桔科学研究所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29" t="s">
        <v>211</v>
      </c>
      <c r="B4" s="29" t="s">
        <v>224</v>
      </c>
      <c r="C4" s="29" t="s">
        <v>225</v>
      </c>
      <c r="D4" s="29" t="s">
        <v>134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23.4" customHeight="1" spans="1:14">
      <c r="A5" s="29" t="s">
        <v>217</v>
      </c>
      <c r="B5" s="29"/>
      <c r="C5" s="29" t="s">
        <v>226</v>
      </c>
      <c r="D5" s="29" t="s">
        <v>32</v>
      </c>
      <c r="E5" s="29" t="s">
        <v>35</v>
      </c>
      <c r="F5" s="29" t="s">
        <v>218</v>
      </c>
      <c r="G5" s="29" t="s">
        <v>219</v>
      </c>
      <c r="H5" s="29" t="s">
        <v>38</v>
      </c>
      <c r="I5" s="29" t="s">
        <v>220</v>
      </c>
      <c r="J5" s="29"/>
      <c r="K5" s="29"/>
      <c r="L5" s="29"/>
      <c r="M5" s="29"/>
      <c r="N5" s="29"/>
    </row>
    <row r="6" ht="28.65" customHeight="1" spans="1:14">
      <c r="A6" s="29"/>
      <c r="B6" s="29"/>
      <c r="C6" s="29"/>
      <c r="D6" s="29"/>
      <c r="E6" s="29" t="s">
        <v>34</v>
      </c>
      <c r="F6" s="29"/>
      <c r="G6" s="29"/>
      <c r="H6" s="29"/>
      <c r="I6" s="29" t="s">
        <v>34</v>
      </c>
      <c r="J6" s="29" t="s">
        <v>41</v>
      </c>
      <c r="K6" s="29" t="s">
        <v>42</v>
      </c>
      <c r="L6" s="32" t="s">
        <v>43</v>
      </c>
      <c r="M6" s="32" t="s">
        <v>44</v>
      </c>
      <c r="N6" s="32" t="s">
        <v>45</v>
      </c>
    </row>
    <row r="7" ht="20.25" customHeight="1" spans="1:14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</row>
    <row r="8" ht="20.25" customHeight="1" spans="1:14">
      <c r="A8" s="22"/>
      <c r="B8" s="22"/>
      <c r="C8" s="2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22"/>
      <c r="B9" s="22"/>
      <c r="C9" s="2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ht="20.25" customHeight="1" spans="1:14">
      <c r="A10" s="23" t="s">
        <v>32</v>
      </c>
      <c r="B10" s="23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customHeight="1" spans="1:1">
      <c r="A11" t="s">
        <v>227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228</v>
      </c>
    </row>
    <row r="2" ht="45.15" customHeight="1" spans="1:9">
      <c r="A2" s="24" t="s">
        <v>229</v>
      </c>
      <c r="B2" s="24"/>
      <c r="C2" s="24"/>
      <c r="D2" s="24"/>
      <c r="E2" s="24"/>
      <c r="F2" s="24"/>
      <c r="G2" s="24"/>
      <c r="H2" s="24"/>
      <c r="I2" s="24"/>
    </row>
    <row r="3" ht="18.75" customHeight="1" spans="1:9">
      <c r="A3" s="18" t="str">
        <f>"单位名称："&amp;"华宁县柑桔科学研究所"</f>
        <v>单位名称：华宁县柑桔科学研究所</v>
      </c>
      <c r="B3" s="18"/>
      <c r="C3" s="18"/>
      <c r="D3" s="18"/>
      <c r="E3" s="18"/>
      <c r="F3" s="18"/>
      <c r="G3" s="18"/>
      <c r="H3" s="18"/>
      <c r="I3" s="19" t="s">
        <v>29</v>
      </c>
    </row>
    <row r="4" ht="22.5" customHeight="1" spans="1:9">
      <c r="A4" s="27" t="s">
        <v>230</v>
      </c>
      <c r="B4" s="27" t="s">
        <v>134</v>
      </c>
      <c r="C4" s="27"/>
      <c r="D4" s="27"/>
      <c r="E4" s="27" t="s">
        <v>231</v>
      </c>
      <c r="F4" s="27"/>
      <c r="G4" s="27"/>
      <c r="H4" s="27"/>
      <c r="I4" s="27"/>
    </row>
    <row r="5" ht="22.5" customHeight="1" spans="1:9">
      <c r="A5" s="27"/>
      <c r="B5" s="27" t="s">
        <v>32</v>
      </c>
      <c r="C5" s="27" t="s">
        <v>35</v>
      </c>
      <c r="D5" s="27" t="s">
        <v>218</v>
      </c>
      <c r="E5" s="27" t="s">
        <v>232</v>
      </c>
      <c r="F5" s="27" t="s">
        <v>233</v>
      </c>
      <c r="G5" s="27" t="s">
        <v>234</v>
      </c>
      <c r="H5" s="27" t="s">
        <v>235</v>
      </c>
      <c r="I5" s="27" t="s">
        <v>236</v>
      </c>
    </row>
    <row r="6" ht="18.75" customHeight="1" spans="1:9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  <row r="9" customHeight="1" spans="1:1">
      <c r="A9" t="s">
        <v>237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238</v>
      </c>
    </row>
    <row r="2" ht="52.05" customHeight="1" spans="1:10">
      <c r="A2" s="24" t="s">
        <v>239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"单位名称："&amp;"华宁县柑桔科学研究所"</f>
        <v>单位名称：华宁县柑桔科学研究所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194</v>
      </c>
      <c r="B4" s="21" t="s">
        <v>195</v>
      </c>
      <c r="C4" s="21" t="s">
        <v>196</v>
      </c>
      <c r="D4" s="21" t="s">
        <v>197</v>
      </c>
      <c r="E4" s="21" t="s">
        <v>198</v>
      </c>
      <c r="F4" s="21" t="s">
        <v>199</v>
      </c>
      <c r="G4" s="21" t="s">
        <v>200</v>
      </c>
      <c r="H4" s="21" t="s">
        <v>201</v>
      </c>
      <c r="I4" s="21" t="s">
        <v>202</v>
      </c>
      <c r="J4" s="21" t="s">
        <v>203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90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90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240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241</v>
      </c>
    </row>
    <row r="2" ht="41.4" customHeight="1" spans="1:8">
      <c r="A2" s="20" t="s">
        <v>242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"单位名称："&amp;"华宁县柑桔科学研究所"</f>
        <v>单位名称：华宁县柑桔科学研究所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127</v>
      </c>
      <c r="B4" s="21" t="s">
        <v>243</v>
      </c>
      <c r="C4" s="21" t="s">
        <v>244</v>
      </c>
      <c r="D4" s="21" t="s">
        <v>245</v>
      </c>
      <c r="E4" s="21" t="s">
        <v>214</v>
      </c>
      <c r="F4" s="21" t="s">
        <v>246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215</v>
      </c>
      <c r="G5" s="21" t="s">
        <v>247</v>
      </c>
      <c r="H5" s="21" t="s">
        <v>248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249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250</v>
      </c>
    </row>
    <row r="2" ht="45" customHeight="1" spans="1:11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"单位名称："&amp;"华宁县柑桔科学研究所"</f>
        <v>单位名称：华宁县柑桔科学研究所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186</v>
      </c>
      <c r="B4" s="12" t="s">
        <v>129</v>
      </c>
      <c r="C4" s="12" t="s">
        <v>187</v>
      </c>
      <c r="D4" s="12" t="s">
        <v>130</v>
      </c>
      <c r="E4" s="12" t="s">
        <v>131</v>
      </c>
      <c r="F4" s="12" t="s">
        <v>188</v>
      </c>
      <c r="G4" s="12" t="s">
        <v>133</v>
      </c>
      <c r="H4" s="12" t="s">
        <v>32</v>
      </c>
      <c r="I4" s="12" t="s">
        <v>252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253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254</v>
      </c>
    </row>
    <row r="2" ht="45" customHeight="1" spans="1:7">
      <c r="A2" s="3" t="s">
        <v>255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"单位名称："&amp;"华宁县柑桔科学研究所"</f>
        <v>单位名称：华宁县柑桔科学研究所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187</v>
      </c>
      <c r="B4" s="6" t="s">
        <v>186</v>
      </c>
      <c r="C4" s="6" t="s">
        <v>129</v>
      </c>
      <c r="D4" s="6" t="s">
        <v>256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257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梦想成为咸鱼</cp:lastModifiedBy>
  <dcterms:created xsi:type="dcterms:W3CDTF">2025-02-21T02:04:00Z</dcterms:created>
  <dcterms:modified xsi:type="dcterms:W3CDTF">2025-03-03T02:23:15Z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16A39C6917354368802BA168629506C1_13</vt:lpwstr>
  </property>
  <property fmtid="{D5CDD505-2E9C-101B-9397-08002B2CF9AE}" pid="3" name="KSOProductBuildVer">
    <vt:lpwstr>2052-12.1.0.19302</vt:lpwstr>
  </property>
</Properties>
</file>