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<sst xmlns="http://schemas.openxmlformats.org/spreadsheetml/2006/main" count="627" uniqueCount="273">
  <si>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</si>
  <si>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</si>
  <si>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</si>
  <si>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</si>
  <si>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</si>
  <si>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</si>
  <si>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</si>
  <si>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</si>
  <si>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</si>
  <si>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</si>
  <si>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</si>
  <si>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</si>
  <si>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</si>
  <si>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</si>
  <si>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</si>
  <si>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</si>
  <si>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</si>
  <si>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</si>
  <si>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</si>
  <si>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</si>
  <si>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</si>
  <si>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</si>
  <si>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</si>
  <si>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</si>
  <si>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</si>
  <si>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</si>
  <si>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</si>
  <si>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</si>
  <si>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</si>
  <si>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</si>
  <si>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</si>
  <si>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</si>
  <si>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</si>
  <si>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</si>
  <si>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</si>
  <si>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</si>
  <si>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</si>
  <si>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</si>
  <si>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</si>
  <si>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</si>
  <si>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</si>
  <si>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</si>
  <si>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</si>
  <si>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</si>
  <si>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</si>
  <si>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</si>
  <si>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</si>
  <si>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</si>
  <si>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</si>
  <si>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</si>
  <si>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</si>
  <si>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</si>
  <si>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</si>
  <si>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</si>
  <si>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</si>
  <si>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265</t>
  </si>
  <si>
    <t>华宁县红十字会</t>
  </si>
  <si>
    <t>265001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</si>
  <si>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</si>
  <si>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</si>
  <si>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</si>
  <si>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</si>
  <si>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</si>
  <si>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</si>
  <si>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</si>
  <si>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</si>
  <si>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</si>
  <si>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</si>
  <si>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</si>
  <si>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</si>
  <si>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</si>
  <si>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</si>
  <si>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</si>
  <si>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</si>
  <si>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</si>
  <si>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</si>
  <si>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</si>
  <si>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</si>
  <si>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</si>
  <si>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</si>
  <si>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</si>
  <si>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</si>
  <si>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</si>
  <si>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</si>
  <si>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2081699</t>
  </si>
  <si>
    <t>其他红十字事业支出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</si>
  <si>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</si>
  <si>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</si>
  <si>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</si>
  <si>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</si>
  <si>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</si>
  <si>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</si>
  <si>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</si>
  <si>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</si>
  <si>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</si>
  <si>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</si>
  <si>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</si>
  <si>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</si>
  <si>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</si>
  <si>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</si>
  <si>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</si>
  <si>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</si>
  <si>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</si>
  <si>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</si>
  <si>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</si>
  <si>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</si>
  <si>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</si>
  <si>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</si>
  <si>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</si>
  <si>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</si>
  <si>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</si>
  <si>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</si>
  <si>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</si>
  <si>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</si>
  <si>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</si>
  <si>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</si>
  <si>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</si>
  <si>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</si>
  <si>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</si>
  <si>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</si>
  <si>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</si>
  <si>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</si>
  <si>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</si>
  <si>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</si>
  <si>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</si>
  <si>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</si>
  <si>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</si>
  <si>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</si>
  <si>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</si>
  <si>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</si>
  <si>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</si>
  <si>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</si>
  <si>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</si>
  <si>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</si>
  <si>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</si>
  <si>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</si>
  <si>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</si>
  <si>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</si>
  <si>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</si>
  <si>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</si>
  <si>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</si>
  <si>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</si>
  <si>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</si>
  <si>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</si>
  <si>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</si>
  <si>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</si>
  <si>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530424210000000002943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</si>
  <si>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</si>
  <si>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</si>
  <si>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</si>
  <si>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</si>
  <si>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</si>
  <si>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</si>
  <si>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</si>
  <si>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530424210000000002944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</si>
  <si>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</si>
  <si>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</si>
  <si>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</si>
  <si>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</si>
  <si>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</si>
  <si>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</si>
  <si>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</si>
  <si>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</si>
  <si>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</si>
  <si>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530424210000000002945</t>
  </si>
  <si>
    <t>30113</t>
  </si>
  <si>
    <t>530424210000000002946</t>
  </si>
  <si>
    <t>其他工资福利支出</t>
  </si>
  <si>
    <t>530424210000000002947</t>
  </si>
  <si>
    <t>30217</t>
  </si>
  <si>
    <t>530424210000000002948</t>
  </si>
  <si>
    <t>行政人员公务交通补贴</t>
  </si>
  <si>
    <t>30239</t>
  </si>
  <si>
    <t>其他交通费用</t>
  </si>
  <si>
    <t>530424210000000002949</t>
  </si>
  <si>
    <t>工会经费</t>
  </si>
  <si>
    <t>30228</t>
  </si>
  <si>
    <t>530424210000000002950</t>
  </si>
  <si>
    <t>一般公用经费</t>
  </si>
  <si>
    <t>30201</t>
  </si>
  <si>
    <t>办公费</t>
  </si>
  <si>
    <t>530424221100000331688</t>
  </si>
  <si>
    <t>对个人和家庭的补助</t>
  </si>
  <si>
    <t>30302</t>
  </si>
  <si>
    <t>退休费</t>
  </si>
  <si>
    <t>530424221100000331690</t>
  </si>
  <si>
    <t>福利费</t>
  </si>
  <si>
    <t>30229</t>
  </si>
  <si>
    <t>530424231100001469845</t>
  </si>
  <si>
    <t>培训费</t>
  </si>
  <si>
    <t>30216</t>
  </si>
  <si>
    <t>530424241100002279430</t>
  </si>
  <si>
    <t>邮电费资金</t>
  </si>
  <si>
    <t>30207</t>
  </si>
  <si>
    <t>邮电费</t>
  </si>
  <si>
    <t>530424241100002326275</t>
  </si>
  <si>
    <t>2024年公益性岗位和社保补贴补助资金</t>
  </si>
  <si>
    <t>30299</t>
  </si>
  <si>
    <t>其他商品和服务支出</t>
  </si>
  <si>
    <t>预算05-1表</t>
  </si>
  <si>
    <t>2025年部门项目支出预算表（空表）</t>
  </si>
  <si>
    <t>项目分类</t>
  </si>
  <si>
    <t>项目单位</t>
  </si>
  <si>
    <t>经济科目编码</t>
  </si>
  <si>
    <t>本年拨款</t>
  </si>
  <si>
    <t>其中：本次下达</t>
  </si>
  <si>
    <t>备注：华宁县红十字会2025年无项目支出预算。</t>
  </si>
  <si>
    <t>预算05-2表</t>
  </si>
  <si>
    <t>2025年部门项目支出绩效目标表（空表）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</si>
  <si>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</si>
  <si>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</si>
  <si>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</si>
  <si>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</si>
  <si>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</si>
  <si>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</si>
  <si>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</si>
  <si>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</si>
  <si>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</si>
  <si>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</si>
  <si>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备注：华宁县红十字会2025年无项目支出绩效目标。</t>
  </si>
  <si>
    <t>预算06表</t>
  </si>
  <si>
    <t>2025年部门政府性基金预算支出预算表（空表）</t>
  </si>
  <si>
    <t>政府性基金预算支出</t>
  </si>
  <si>
    <t>备注：华宁县红十字会2025年无政府性基金支出预算。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</si>
  <si>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</si>
  <si>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</si>
  <si>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</si>
  <si>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</si>
  <si>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</si>
  <si>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</si>
  <si>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</si>
  <si>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</si>
  <si>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</si>
  <si>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</si>
  <si>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</si>
  <si>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</si>
  <si>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备注：华宁县红十字会2025年无政府采购预算。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</si>
  <si>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</si>
  <si>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</si>
  <si>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</si>
  <si>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</si>
  <si>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</si>
  <si>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备注：华宁县红十字会2025年无政府购买服务预算。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</si>
  <si>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</si>
  <si>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</si>
  <si>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</si>
  <si>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</si>
  <si>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</si>
  <si>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</si>
  <si>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</si>
  <si>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</si>
  <si>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</si>
  <si>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备注：华宁县红十字会2025年无对下转移支付预算。</t>
  </si>
  <si>
    <t>预算09-2表</t>
  </si>
  <si>
    <t>2025年对下转移支付绩效目标表（空表）</t>
  </si>
  <si>
    <t>备注：华宁县红十字会2025年无对下转移支付绩效目标。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</si>
  <si>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</si>
  <si>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</si>
  <si>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</si>
  <si>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</si>
  <si>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</si>
  <si>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</si>
  <si>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</si>
  <si>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</si>
  <si>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备注：华宁县红十字会2025年无新增资产配置预算。</t>
  </si>
  <si>
    <t>预算11表</t>
  </si>
  <si>
    <t>2025年上级补助项目支出预算表（空表）</t>
  </si>
  <si>
    <t>上级补助</t>
  </si>
  <si>
    <t>备注：华宁县红十字会2025年无上级补助项目支出预算。</t>
  </si>
  <si>
    <t>预算12表</t>
  </si>
  <si>
    <t>2025年部门项目支出中期规划预算表（空表）</t>
  </si>
  <si>
    <t>项目级次</t>
  </si>
  <si>
    <t>备注：华宁县红十字会2025年无项目支出中期规划预算。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</si>
</sst>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8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37" fillId="0" borderId="0">
      <alignment vertical="top"/>
      <protection locked="0"/>
    </xf>
  </cellStyleXfs>
  <cellXfs count="78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57" applyFont="1" applyFill="1" applyBorder="1" applyAlignment="1" applyProtection="1">
      <alignment horizontal="center" vertical="center"/>
    </xf>
    <xf numFmtId="0" fontId="11" fillId="0" borderId="2" xfId="57" applyFont="1" applyFill="1" applyBorder="1" applyAlignment="1" applyProtection="1">
      <alignment horizontal="center" vertical="center" wrapText="1"/>
      <protection locked="0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0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7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A1" sqref="A1"/>
    </sheetView>
  </sheetViews>
  <sheetFormatPr defaultColWidth="8.85" defaultRowHeight="15" customHeight="1" outlineLevelCol="3"/>
  <cols>
    <col min="1" max="1" width="35.7083333333333" customWidth="1"/>
    <col min="2" max="2" width="20.125" customWidth="1"/>
    <col min="3" max="3" width="26" customWidth="1"/>
    <col min="4" max="4" width="19.875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"单位名称："&amp;"华宁县红十字会"</f>
        <v>单位名称：华宁县红十字会</v>
      </c>
      <c r="B3" s="4"/>
      <c r="C3" s="65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950640.25</v>
      </c>
      <c r="C7" s="14" t="str">
        <f>"一"&amp;"、"&amp;"社会保障和就业支出"</f>
        <v>一、社会保障和就业支出</v>
      </c>
      <c r="D7" s="16">
        <v>936740</v>
      </c>
    </row>
    <row r="8" ht="22.5" customHeight="1" spans="1:4">
      <c r="A8" s="14" t="s">
        <v>9</v>
      </c>
      <c r="B8" s="16"/>
      <c r="C8" s="14" t="str">
        <f>"二"&amp;"、"&amp;"卫生健康支出"</f>
        <v>二、卫生健康支出</v>
      </c>
      <c r="D8" s="16">
        <v>74964.25</v>
      </c>
    </row>
    <row r="9" ht="22.5" customHeight="1" spans="1:4">
      <c r="A9" s="14" t="s">
        <v>10</v>
      </c>
      <c r="B9" s="16"/>
      <c r="C9" s="14" t="str">
        <f>"三"&amp;"、"&amp;"住房保障支出"</f>
        <v>三、住房保障支出</v>
      </c>
      <c r="D9" s="16">
        <v>78936</v>
      </c>
    </row>
    <row r="10" ht="22.5" customHeight="1" spans="1:4">
      <c r="A10" s="14" t="s">
        <v>11</v>
      </c>
      <c r="B10" s="16"/>
      <c r="C10" s="14"/>
      <c r="D10" s="16"/>
    </row>
    <row r="11" ht="22.5" customHeight="1" spans="1:4">
      <c r="A11" s="14" t="s">
        <v>12</v>
      </c>
      <c r="B11" s="16">
        <v>140000</v>
      </c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6" t="s">
        <v>16</v>
      </c>
      <c r="B15" s="16"/>
      <c r="C15" s="69"/>
      <c r="D15" s="16"/>
    </row>
    <row r="16" ht="22.5" customHeight="1" spans="1:4">
      <c r="A16" s="66" t="s">
        <v>17</v>
      </c>
      <c r="B16" s="16">
        <v>140000</v>
      </c>
      <c r="C16" s="69"/>
      <c r="D16" s="16"/>
    </row>
    <row r="17" ht="22.5" customHeight="1" spans="1:4">
      <c r="A17" s="66"/>
      <c r="B17" s="16"/>
      <c r="C17" s="69"/>
      <c r="D17" s="16"/>
    </row>
    <row r="18" ht="22.5" customHeight="1" spans="1:4">
      <c r="A18" s="67" t="s">
        <v>18</v>
      </c>
      <c r="B18" s="68">
        <v>1090640.25</v>
      </c>
      <c r="C18" s="69" t="s">
        <v>19</v>
      </c>
      <c r="D18" s="68">
        <v>1090640.25</v>
      </c>
    </row>
    <row r="19" ht="22.5" customHeight="1" spans="1:4">
      <c r="A19" s="76" t="s">
        <v>20</v>
      </c>
      <c r="B19" s="16"/>
      <c r="C19" s="77" t="s">
        <v>21</v>
      </c>
      <c r="D19" s="47"/>
    </row>
    <row r="20" ht="22.5" customHeight="1" spans="1:4">
      <c r="A20" s="66" t="s">
        <v>22</v>
      </c>
      <c r="B20" s="68"/>
      <c r="C20" s="66" t="s">
        <v>22</v>
      </c>
      <c r="D20" s="68"/>
    </row>
    <row r="21" ht="22.5" customHeight="1" spans="1:4">
      <c r="A21" s="66" t="s">
        <v>23</v>
      </c>
      <c r="B21" s="68"/>
      <c r="C21" s="66" t="s">
        <v>24</v>
      </c>
      <c r="D21" s="68"/>
    </row>
    <row r="22" ht="22.5" customHeight="1" spans="1:4">
      <c r="A22" s="67" t="s">
        <v>25</v>
      </c>
      <c r="B22" s="68">
        <v>1090640.25</v>
      </c>
      <c r="C22" s="69" t="s">
        <v>26</v>
      </c>
      <c r="D22" s="68">
        <v>1090640.25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I18" sqref="I18"/>
    </sheetView>
  </sheetViews>
  <sheetFormatPr defaultColWidth="8.85" defaultRowHeight="15" customHeight="1"/>
  <cols>
    <col min="1" max="2" width="14.625" customWidth="1"/>
    <col min="3" max="3" width="10.375" customWidth="1"/>
    <col min="4" max="4" width="8.875" customWidth="1"/>
    <col min="5" max="5" width="11.125" customWidth="1"/>
    <col min="6" max="6" width="12.875" customWidth="1"/>
    <col min="7" max="8" width="14.625" customWidth="1"/>
    <col min="9" max="9" width="8.875" customWidth="1"/>
    <col min="10" max="10" width="8.375" customWidth="1"/>
    <col min="11" max="11" width="16" customWidth="1"/>
    <col min="12" max="12" width="12.125" customWidth="1"/>
    <col min="13" max="13" width="16" customWidth="1"/>
    <col min="14" max="14" width="8.875" customWidth="1"/>
    <col min="15" max="15" width="4.875" customWidth="1"/>
    <col min="16" max="16" width="12.125" customWidth="1"/>
    <col min="17" max="17" width="14" customWidth="1"/>
    <col min="18" max="18" width="16" customWidth="1"/>
    <col min="19" max="19" width="16.375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"单位名称："&amp;"华宁县红十字会"</f>
        <v>单位名称：华宁县红十字会</v>
      </c>
      <c r="B3" s="4"/>
      <c r="C3" s="4"/>
      <c r="D3" s="4"/>
      <c r="E3" s="52"/>
      <c r="F3" s="52"/>
      <c r="G3" s="52"/>
      <c r="H3" s="52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70" t="s">
        <v>31</v>
      </c>
      <c r="C4" s="70" t="s">
        <v>32</v>
      </c>
      <c r="D4" s="70" t="s">
        <v>33</v>
      </c>
      <c r="E4" s="70"/>
      <c r="F4" s="70"/>
      <c r="G4" s="70"/>
      <c r="H4" s="70"/>
      <c r="I4" s="70"/>
      <c r="J4" s="73"/>
      <c r="K4" s="73"/>
      <c r="L4" s="73"/>
      <c r="M4" s="73"/>
      <c r="N4" s="73"/>
      <c r="O4" s="70" t="s">
        <v>20</v>
      </c>
      <c r="P4" s="70"/>
      <c r="Q4" s="70"/>
      <c r="R4" s="70"/>
      <c r="S4" s="70"/>
    </row>
    <row r="5" ht="18.75" customHeight="1" spans="1:19">
      <c r="A5" s="12"/>
      <c r="B5" s="70"/>
      <c r="C5" s="70"/>
      <c r="D5" s="71" t="s">
        <v>34</v>
      </c>
      <c r="E5" s="71" t="s">
        <v>35</v>
      </c>
      <c r="F5" s="71" t="s">
        <v>36</v>
      </c>
      <c r="G5" s="71" t="s">
        <v>37</v>
      </c>
      <c r="H5" s="71" t="s">
        <v>38</v>
      </c>
      <c r="I5" s="74" t="s">
        <v>39</v>
      </c>
      <c r="J5" s="75"/>
      <c r="K5" s="75"/>
      <c r="L5" s="75"/>
      <c r="M5" s="75"/>
      <c r="N5" s="75"/>
      <c r="O5" s="74" t="s">
        <v>34</v>
      </c>
      <c r="P5" s="74" t="s">
        <v>35</v>
      </c>
      <c r="Q5" s="74" t="s">
        <v>36</v>
      </c>
      <c r="R5" s="74" t="s">
        <v>37</v>
      </c>
      <c r="S5" s="71" t="s">
        <v>40</v>
      </c>
    </row>
    <row r="6" ht="18.75" customHeight="1" spans="1:19">
      <c r="A6" s="12"/>
      <c r="B6" s="70"/>
      <c r="C6" s="70"/>
      <c r="D6" s="71"/>
      <c r="E6" s="71"/>
      <c r="F6" s="71"/>
      <c r="G6" s="71"/>
      <c r="H6" s="71"/>
      <c r="I6" s="74" t="s">
        <v>34</v>
      </c>
      <c r="J6" s="74" t="s">
        <v>41</v>
      </c>
      <c r="K6" s="74" t="s">
        <v>42</v>
      </c>
      <c r="L6" s="74" t="s">
        <v>43</v>
      </c>
      <c r="M6" s="74" t="s">
        <v>44</v>
      </c>
      <c r="N6" s="74" t="s">
        <v>45</v>
      </c>
      <c r="O6" s="74"/>
      <c r="P6" s="74"/>
      <c r="Q6" s="74"/>
      <c r="R6" s="74"/>
      <c r="S6" s="71"/>
    </row>
    <row r="7" ht="18.75" customHeight="1" spans="1:19">
      <c r="A7" s="72" t="s">
        <v>46</v>
      </c>
      <c r="B7" s="13" t="s">
        <v>47</v>
      </c>
      <c r="C7" s="13" t="s">
        <v>48</v>
      </c>
      <c r="D7" s="13" t="s">
        <v>49</v>
      </c>
      <c r="E7" s="72" t="s">
        <v>50</v>
      </c>
      <c r="F7" s="13" t="s">
        <v>51</v>
      </c>
      <c r="G7" s="13" t="s">
        <v>52</v>
      </c>
      <c r="H7" s="72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1090640.25</v>
      </c>
      <c r="D8" s="16">
        <v>950640.25</v>
      </c>
      <c r="E8" s="16">
        <v>950640.25</v>
      </c>
      <c r="F8" s="16"/>
      <c r="G8" s="16"/>
      <c r="H8" s="16"/>
      <c r="I8" s="16">
        <v>140000</v>
      </c>
      <c r="J8" s="16"/>
      <c r="K8" s="16"/>
      <c r="L8" s="16"/>
      <c r="M8" s="16"/>
      <c r="N8" s="16">
        <v>140000</v>
      </c>
      <c r="O8" s="16"/>
      <c r="P8" s="16"/>
      <c r="Q8" s="16"/>
      <c r="R8" s="16"/>
      <c r="S8" s="16"/>
    </row>
    <row r="9" ht="20.25" customHeight="1" spans="1:19">
      <c r="A9" s="63" t="s">
        <v>57</v>
      </c>
      <c r="B9" s="63" t="s">
        <v>56</v>
      </c>
      <c r="C9" s="16">
        <v>1090640.25</v>
      </c>
      <c r="D9" s="16">
        <v>950640.25</v>
      </c>
      <c r="E9" s="16">
        <v>950640.25</v>
      </c>
      <c r="F9" s="16"/>
      <c r="G9" s="16"/>
      <c r="H9" s="16"/>
      <c r="I9" s="16">
        <v>140000</v>
      </c>
      <c r="J9" s="16"/>
      <c r="K9" s="16"/>
      <c r="L9" s="16"/>
      <c r="M9" s="16"/>
      <c r="N9" s="16">
        <v>140000</v>
      </c>
      <c r="O9" s="22"/>
      <c r="P9" s="22"/>
      <c r="Q9" s="22"/>
      <c r="R9" s="22"/>
      <c r="S9" s="22"/>
    </row>
    <row r="10" ht="20.25" customHeight="1" spans="1:19">
      <c r="A10" s="46" t="s">
        <v>32</v>
      </c>
      <c r="B10" s="46"/>
      <c r="C10" s="16">
        <v>1090640.25</v>
      </c>
      <c r="D10" s="16">
        <v>950640.25</v>
      </c>
      <c r="E10" s="16">
        <v>950640.25</v>
      </c>
      <c r="F10" s="16"/>
      <c r="G10" s="16"/>
      <c r="H10" s="16"/>
      <c r="I10" s="16">
        <v>140000</v>
      </c>
      <c r="J10" s="16"/>
      <c r="K10" s="16"/>
      <c r="L10" s="16"/>
      <c r="M10" s="16"/>
      <c r="N10" s="16">
        <v>140000</v>
      </c>
      <c r="O10" s="16"/>
      <c r="P10" s="16"/>
      <c r="Q10" s="16"/>
      <c r="R10" s="16"/>
      <c r="S10" s="16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B11" sqref="B11"/>
    </sheetView>
  </sheetViews>
  <sheetFormatPr defaultColWidth="8.85" defaultRowHeight="15" customHeight="1"/>
  <cols>
    <col min="1" max="1" width="10.375" customWidth="1"/>
    <col min="2" max="2" width="27.625" customWidth="1"/>
    <col min="3" max="3" width="10.375" customWidth="1"/>
    <col min="4" max="5" width="8.875" customWidth="1"/>
    <col min="6" max="6" width="8.375" customWidth="1"/>
    <col min="7" max="7" width="12.875" customWidth="1"/>
    <col min="8" max="8" width="16" customWidth="1"/>
    <col min="9" max="9" width="16.375" customWidth="1"/>
    <col min="10" max="10" width="8.875" customWidth="1"/>
    <col min="11" max="11" width="8.375" customWidth="1"/>
    <col min="12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58</v>
      </c>
    </row>
    <row r="2" ht="37.5" customHeight="1" spans="1:1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51"/>
      <c r="L2" s="51"/>
      <c r="M2" s="51"/>
      <c r="N2" s="51"/>
      <c r="O2" s="51"/>
    </row>
    <row r="3" ht="18.75" customHeight="1" spans="1:15">
      <c r="A3" s="42" t="str">
        <f>"单位名称："&amp;"华宁县红十字会"</f>
        <v>单位名称：华宁县红十字会</v>
      </c>
      <c r="B3" s="42"/>
      <c r="C3" s="42"/>
      <c r="D3" s="42"/>
      <c r="E3" s="42"/>
      <c r="F3" s="42"/>
      <c r="G3" s="42"/>
      <c r="H3" s="42"/>
      <c r="I3" s="42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60</v>
      </c>
      <c r="B4" s="12" t="s">
        <v>61</v>
      </c>
      <c r="C4" s="45" t="s">
        <v>32</v>
      </c>
      <c r="D4" s="45" t="s">
        <v>35</v>
      </c>
      <c r="E4" s="45"/>
      <c r="F4" s="45"/>
      <c r="G4" s="12" t="s">
        <v>36</v>
      </c>
      <c r="H4" s="45" t="s">
        <v>37</v>
      </c>
      <c r="I4" s="12" t="s">
        <v>62</v>
      </c>
      <c r="J4" s="45" t="s">
        <v>63</v>
      </c>
      <c r="K4" s="45"/>
      <c r="L4" s="45"/>
      <c r="M4" s="45"/>
      <c r="N4" s="45"/>
      <c r="O4" s="45"/>
    </row>
    <row r="5" ht="18.75" customHeight="1" spans="1:15">
      <c r="A5" s="12"/>
      <c r="B5" s="12"/>
      <c r="C5" s="45"/>
      <c r="D5" s="45" t="s">
        <v>34</v>
      </c>
      <c r="E5" s="45" t="s">
        <v>64</v>
      </c>
      <c r="F5" s="45" t="s">
        <v>65</v>
      </c>
      <c r="G5" s="12"/>
      <c r="H5" s="45"/>
      <c r="I5" s="12"/>
      <c r="J5" s="45" t="s">
        <v>34</v>
      </c>
      <c r="K5" s="45" t="s">
        <v>66</v>
      </c>
      <c r="L5" s="13" t="s">
        <v>67</v>
      </c>
      <c r="M5" s="13" t="s">
        <v>68</v>
      </c>
      <c r="N5" s="13" t="s">
        <v>69</v>
      </c>
      <c r="O5" s="13" t="s">
        <v>70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71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72</v>
      </c>
      <c r="B7" s="15" t="s">
        <v>73</v>
      </c>
      <c r="C7" s="16">
        <v>936740</v>
      </c>
      <c r="D7" s="16">
        <v>796740</v>
      </c>
      <c r="E7" s="16">
        <v>796740</v>
      </c>
      <c r="F7" s="16"/>
      <c r="G7" s="16"/>
      <c r="H7" s="16"/>
      <c r="I7" s="16"/>
      <c r="J7" s="16">
        <v>140000</v>
      </c>
      <c r="K7" s="16"/>
      <c r="L7" s="16"/>
      <c r="M7" s="16"/>
      <c r="N7" s="16"/>
      <c r="O7" s="16">
        <v>140000</v>
      </c>
    </row>
    <row r="8" ht="20.25" customHeight="1" spans="1:15">
      <c r="A8" s="63" t="s">
        <v>74</v>
      </c>
      <c r="B8" s="63" t="s">
        <v>75</v>
      </c>
      <c r="C8" s="16">
        <v>101640.32</v>
      </c>
      <c r="D8" s="16">
        <v>101640.32</v>
      </c>
      <c r="E8" s="16">
        <v>101640.32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4" t="s">
        <v>76</v>
      </c>
      <c r="B9" s="64" t="s">
        <v>77</v>
      </c>
      <c r="C9" s="16">
        <v>14400</v>
      </c>
      <c r="D9" s="16">
        <v>14400</v>
      </c>
      <c r="E9" s="16">
        <v>14400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31" customHeight="1" spans="1:15">
      <c r="A10" s="64" t="s">
        <v>78</v>
      </c>
      <c r="B10" s="64" t="s">
        <v>79</v>
      </c>
      <c r="C10" s="16">
        <v>87240.32</v>
      </c>
      <c r="D10" s="16">
        <v>87240.32</v>
      </c>
      <c r="E10" s="16">
        <v>87240.32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3" t="s">
        <v>80</v>
      </c>
      <c r="B11" s="63" t="s">
        <v>81</v>
      </c>
      <c r="C11" s="16">
        <v>835099.68</v>
      </c>
      <c r="D11" s="16">
        <v>695099.68</v>
      </c>
      <c r="E11" s="16">
        <v>695099.68</v>
      </c>
      <c r="F11" s="16"/>
      <c r="G11" s="16"/>
      <c r="H11" s="16"/>
      <c r="I11" s="16"/>
      <c r="J11" s="16">
        <v>140000</v>
      </c>
      <c r="K11" s="16"/>
      <c r="L11" s="16"/>
      <c r="M11" s="16"/>
      <c r="N11" s="16"/>
      <c r="O11" s="16">
        <v>140000</v>
      </c>
    </row>
    <row r="12" ht="20.25" customHeight="1" spans="1:15">
      <c r="A12" s="64" t="s">
        <v>82</v>
      </c>
      <c r="B12" s="64" t="s">
        <v>83</v>
      </c>
      <c r="C12" s="16">
        <v>695099.68</v>
      </c>
      <c r="D12" s="16">
        <v>695099.68</v>
      </c>
      <c r="E12" s="16">
        <v>695099.68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4" t="s">
        <v>84</v>
      </c>
      <c r="B13" s="64" t="s">
        <v>85</v>
      </c>
      <c r="C13" s="16">
        <v>140000</v>
      </c>
      <c r="D13" s="16"/>
      <c r="E13" s="16"/>
      <c r="F13" s="16"/>
      <c r="G13" s="16"/>
      <c r="H13" s="16"/>
      <c r="I13" s="16"/>
      <c r="J13" s="16">
        <v>140000</v>
      </c>
      <c r="K13" s="16"/>
      <c r="L13" s="16"/>
      <c r="M13" s="16"/>
      <c r="N13" s="16"/>
      <c r="O13" s="16">
        <v>140000</v>
      </c>
    </row>
    <row r="14" ht="20.25" customHeight="1" spans="1:15">
      <c r="A14" s="15" t="s">
        <v>86</v>
      </c>
      <c r="B14" s="15" t="s">
        <v>87</v>
      </c>
      <c r="C14" s="16">
        <v>74964.25</v>
      </c>
      <c r="D14" s="16">
        <v>74964.25</v>
      </c>
      <c r="E14" s="16">
        <v>74964.25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3" t="s">
        <v>88</v>
      </c>
      <c r="B15" s="63" t="s">
        <v>89</v>
      </c>
      <c r="C15" s="16">
        <v>74964.25</v>
      </c>
      <c r="D15" s="16">
        <v>74964.25</v>
      </c>
      <c r="E15" s="16">
        <v>74964.25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4" t="s">
        <v>90</v>
      </c>
      <c r="B16" s="64" t="s">
        <v>91</v>
      </c>
      <c r="C16" s="16">
        <v>45255.92</v>
      </c>
      <c r="D16" s="16">
        <v>45255.92</v>
      </c>
      <c r="E16" s="16">
        <v>45255.92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4" t="s">
        <v>92</v>
      </c>
      <c r="B17" s="64" t="s">
        <v>93</v>
      </c>
      <c r="C17" s="16">
        <v>25463.85</v>
      </c>
      <c r="D17" s="16">
        <v>25463.85</v>
      </c>
      <c r="E17" s="16">
        <v>25463.85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4" t="s">
        <v>94</v>
      </c>
      <c r="B18" s="64" t="s">
        <v>95</v>
      </c>
      <c r="C18" s="16">
        <v>4244.48</v>
      </c>
      <c r="D18" s="16">
        <v>4244.48</v>
      </c>
      <c r="E18" s="16">
        <v>4244.48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15" t="s">
        <v>96</v>
      </c>
      <c r="B19" s="15" t="s">
        <v>97</v>
      </c>
      <c r="C19" s="16">
        <v>78936</v>
      </c>
      <c r="D19" s="16">
        <v>78936</v>
      </c>
      <c r="E19" s="16">
        <v>78936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3" t="s">
        <v>98</v>
      </c>
      <c r="B20" s="63" t="s">
        <v>99</v>
      </c>
      <c r="C20" s="16">
        <v>78936</v>
      </c>
      <c r="D20" s="16">
        <v>78936</v>
      </c>
      <c r="E20" s="16">
        <v>78936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4" t="s">
        <v>100</v>
      </c>
      <c r="B21" s="64" t="s">
        <v>101</v>
      </c>
      <c r="C21" s="16">
        <v>78936</v>
      </c>
      <c r="D21" s="16">
        <v>78936</v>
      </c>
      <c r="E21" s="16">
        <v>78936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46" t="s">
        <v>102</v>
      </c>
      <c r="B22" s="46"/>
      <c r="C22" s="16">
        <v>1090640.25</v>
      </c>
      <c r="D22" s="16">
        <v>950640.25</v>
      </c>
      <c r="E22" s="16">
        <v>950640.25</v>
      </c>
      <c r="F22" s="16"/>
      <c r="G22" s="16"/>
      <c r="H22" s="16"/>
      <c r="I22" s="16"/>
      <c r="J22" s="16">
        <v>140000</v>
      </c>
      <c r="K22" s="16"/>
      <c r="L22" s="16"/>
      <c r="M22" s="16"/>
      <c r="N22" s="16"/>
      <c r="O22" s="16">
        <v>140000</v>
      </c>
    </row>
  </sheetData>
  <mergeCells count="11">
    <mergeCell ref="A2:O2"/>
    <mergeCell ref="A3:I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H7" sqref="H7"/>
    </sheetView>
  </sheetViews>
  <sheetFormatPr defaultColWidth="8.85" defaultRowHeight="15" customHeight="1" outlineLevelCol="3"/>
  <cols>
    <col min="1" max="1" width="35.7083333333333" customWidth="1"/>
    <col min="2" max="2" width="24.375" customWidth="1"/>
    <col min="3" max="3" width="33" customWidth="1"/>
    <col min="4" max="4" width="33.125" customWidth="1"/>
  </cols>
  <sheetData>
    <row r="1" ht="18.75" customHeight="1" spans="1:4">
      <c r="A1" s="1"/>
      <c r="B1" s="1"/>
      <c r="C1" s="1"/>
      <c r="D1" s="5" t="s">
        <v>103</v>
      </c>
    </row>
    <row r="2" ht="45" customHeight="1" spans="1:4">
      <c r="A2" s="3" t="s">
        <v>104</v>
      </c>
      <c r="B2" s="3"/>
      <c r="C2" s="3"/>
      <c r="D2" s="3"/>
    </row>
    <row r="3" ht="18.75" customHeight="1" spans="1:4">
      <c r="A3" s="4" t="str">
        <f>"单位名称："&amp;"华宁县红十字会"</f>
        <v>单位名称：华宁县红十字会</v>
      </c>
      <c r="B3" s="4"/>
      <c r="C3" s="65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105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106</v>
      </c>
      <c r="B7" s="16">
        <v>950640.25</v>
      </c>
      <c r="C7" s="14" t="s">
        <v>107</v>
      </c>
      <c r="D7" s="16">
        <v>950640.25</v>
      </c>
    </row>
    <row r="8" ht="22.5" customHeight="1" spans="1:4">
      <c r="A8" s="14" t="s">
        <v>108</v>
      </c>
      <c r="B8" s="16">
        <v>950640.25</v>
      </c>
      <c r="C8" s="14" t="str">
        <f>"（"&amp;"一"&amp;"）"&amp;"社会保障和就业支出"</f>
        <v>（一）社会保障和就业支出</v>
      </c>
      <c r="D8" s="16">
        <v>796740</v>
      </c>
    </row>
    <row r="9" ht="22.5" customHeight="1" spans="1:4">
      <c r="A9" s="14" t="s">
        <v>109</v>
      </c>
      <c r="B9" s="16"/>
      <c r="C9" s="14" t="str">
        <f>"（"&amp;"二"&amp;"）"&amp;"卫生健康支出"</f>
        <v>（二）卫生健康支出</v>
      </c>
      <c r="D9" s="16">
        <v>74964.25</v>
      </c>
    </row>
    <row r="10" ht="22.5" customHeight="1" spans="1:4">
      <c r="A10" s="14" t="s">
        <v>110</v>
      </c>
      <c r="B10" s="16"/>
      <c r="C10" s="14" t="str">
        <f>"（"&amp;"三"&amp;"）"&amp;"住房保障支出"</f>
        <v>（三）住房保障支出</v>
      </c>
      <c r="D10" s="16">
        <v>78936</v>
      </c>
    </row>
    <row r="11" ht="22.5" customHeight="1" spans="1:4">
      <c r="A11" s="14" t="s">
        <v>111</v>
      </c>
      <c r="B11" s="16"/>
      <c r="C11" s="14"/>
      <c r="D11" s="16"/>
    </row>
    <row r="12" ht="22.5" customHeight="1" spans="1:4">
      <c r="A12" s="14" t="s">
        <v>108</v>
      </c>
      <c r="B12" s="16"/>
      <c r="C12" s="14"/>
      <c r="D12" s="16"/>
    </row>
    <row r="13" ht="22.5" customHeight="1" spans="1:4">
      <c r="A13" s="14" t="s">
        <v>109</v>
      </c>
      <c r="B13" s="16"/>
      <c r="C13" s="14"/>
      <c r="D13" s="16"/>
    </row>
    <row r="14" ht="22.5" customHeight="1" spans="1:4">
      <c r="A14" s="14" t="s">
        <v>110</v>
      </c>
      <c r="B14" s="16"/>
      <c r="C14" s="14"/>
      <c r="D14" s="16"/>
    </row>
    <row r="15" ht="22.5" customHeight="1" spans="1:4">
      <c r="A15" s="66"/>
      <c r="B15" s="16"/>
      <c r="C15" s="14" t="s">
        <v>112</v>
      </c>
      <c r="D15" s="16"/>
    </row>
    <row r="16" ht="22.5" customHeight="1" spans="1:4">
      <c r="A16" s="67" t="s">
        <v>113</v>
      </c>
      <c r="B16" s="68">
        <v>950640.25</v>
      </c>
      <c r="C16" s="69" t="s">
        <v>114</v>
      </c>
      <c r="D16" s="68">
        <v>950640.25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tabSelected="1" workbookViewId="0">
      <selection activeCell="C18" sqref="C7 C13 C18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3" width="15.75" customWidth="1"/>
    <col min="4" max="4" width="16.75" customWidth="1"/>
    <col min="5" max="5" width="20.125" customWidth="1"/>
    <col min="6" max="6" width="21.425" customWidth="1"/>
    <col min="7" max="7" width="11.375" customWidth="1"/>
  </cols>
  <sheetData>
    <row r="1" ht="18.75" customHeight="1" spans="1:7">
      <c r="A1" s="1"/>
      <c r="B1" s="1"/>
      <c r="C1" s="1"/>
      <c r="D1" s="1"/>
      <c r="E1" s="1"/>
      <c r="F1" s="1"/>
      <c r="G1" s="41" t="s">
        <v>115</v>
      </c>
    </row>
    <row r="2" ht="37.5" customHeight="1" spans="1:7">
      <c r="A2" s="3" t="s">
        <v>116</v>
      </c>
      <c r="B2" s="3"/>
      <c r="C2" s="3"/>
      <c r="D2" s="3"/>
      <c r="E2" s="3"/>
      <c r="F2" s="3"/>
      <c r="G2" s="3"/>
    </row>
    <row r="3" ht="18.75" customHeight="1" spans="1:7">
      <c r="A3" s="42" t="str">
        <f>"单位名称："&amp;"华宁县红十字会"</f>
        <v>单位名称：华宁县红十字会</v>
      </c>
      <c r="B3" s="42"/>
      <c r="C3" s="42"/>
      <c r="D3" s="43"/>
      <c r="E3" s="43"/>
      <c r="F3" s="43"/>
      <c r="G3" s="44" t="s">
        <v>29</v>
      </c>
    </row>
    <row r="4" ht="18.75" customHeight="1" spans="1:7">
      <c r="A4" s="12" t="s">
        <v>117</v>
      </c>
      <c r="B4" s="12" t="s">
        <v>61</v>
      </c>
      <c r="C4" s="45" t="s">
        <v>32</v>
      </c>
      <c r="D4" s="45" t="s">
        <v>64</v>
      </c>
      <c r="E4" s="45"/>
      <c r="F4" s="45"/>
      <c r="G4" s="12" t="s">
        <v>65</v>
      </c>
    </row>
    <row r="5" ht="18.75" customHeight="1" spans="1:7">
      <c r="A5" s="12" t="s">
        <v>60</v>
      </c>
      <c r="B5" s="12" t="s">
        <v>61</v>
      </c>
      <c r="C5" s="45"/>
      <c r="D5" s="45" t="s">
        <v>34</v>
      </c>
      <c r="E5" s="45" t="s">
        <v>118</v>
      </c>
      <c r="F5" s="45" t="s">
        <v>119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72</v>
      </c>
      <c r="B7" s="15" t="s">
        <v>73</v>
      </c>
      <c r="C7" s="16">
        <v>796740</v>
      </c>
      <c r="D7" s="16">
        <v>796740</v>
      </c>
      <c r="E7" s="16">
        <v>706440</v>
      </c>
      <c r="F7" s="16">
        <v>90300</v>
      </c>
      <c r="G7" s="16"/>
    </row>
    <row r="8" ht="20.25" customHeight="1" spans="1:7">
      <c r="A8" s="63" t="s">
        <v>74</v>
      </c>
      <c r="B8" s="63" t="s">
        <v>75</v>
      </c>
      <c r="C8" s="16">
        <v>101640.32</v>
      </c>
      <c r="D8" s="16">
        <v>101640.32</v>
      </c>
      <c r="E8" s="16">
        <v>101640.32</v>
      </c>
      <c r="F8" s="16"/>
      <c r="G8" s="16"/>
    </row>
    <row r="9" ht="20.25" customHeight="1" spans="1:7">
      <c r="A9" s="64" t="s">
        <v>76</v>
      </c>
      <c r="B9" s="64" t="s">
        <v>77</v>
      </c>
      <c r="C9" s="16">
        <v>14400</v>
      </c>
      <c r="D9" s="16">
        <v>14400</v>
      </c>
      <c r="E9" s="16">
        <v>14400</v>
      </c>
      <c r="F9" s="16"/>
      <c r="G9" s="16"/>
    </row>
    <row r="10" ht="20.25" customHeight="1" spans="1:7">
      <c r="A10" s="64" t="s">
        <v>78</v>
      </c>
      <c r="B10" s="64" t="s">
        <v>79</v>
      </c>
      <c r="C10" s="16">
        <v>87240.32</v>
      </c>
      <c r="D10" s="16">
        <v>87240.32</v>
      </c>
      <c r="E10" s="16">
        <v>87240.32</v>
      </c>
      <c r="F10" s="16"/>
      <c r="G10" s="16"/>
    </row>
    <row r="11" ht="20.25" customHeight="1" spans="1:7">
      <c r="A11" s="63" t="s">
        <v>80</v>
      </c>
      <c r="B11" s="63" t="s">
        <v>81</v>
      </c>
      <c r="C11" s="16">
        <v>695099.68</v>
      </c>
      <c r="D11" s="16">
        <v>695099.68</v>
      </c>
      <c r="E11" s="16">
        <v>604799.68</v>
      </c>
      <c r="F11" s="16">
        <v>90300</v>
      </c>
      <c r="G11" s="16"/>
    </row>
    <row r="12" ht="20.25" customHeight="1" spans="1:7">
      <c r="A12" s="64" t="s">
        <v>82</v>
      </c>
      <c r="B12" s="64" t="s">
        <v>83</v>
      </c>
      <c r="C12" s="16">
        <v>695099.68</v>
      </c>
      <c r="D12" s="16">
        <v>695099.68</v>
      </c>
      <c r="E12" s="16">
        <v>604799.68</v>
      </c>
      <c r="F12" s="16">
        <v>90300</v>
      </c>
      <c r="G12" s="16"/>
    </row>
    <row r="13" ht="20.25" customHeight="1" spans="1:7">
      <c r="A13" s="15" t="s">
        <v>86</v>
      </c>
      <c r="B13" s="15" t="s">
        <v>87</v>
      </c>
      <c r="C13" s="16">
        <v>74964.25</v>
      </c>
      <c r="D13" s="16">
        <v>74964.25</v>
      </c>
      <c r="E13" s="16">
        <v>74964.25</v>
      </c>
      <c r="F13" s="16"/>
      <c r="G13" s="16"/>
    </row>
    <row r="14" ht="20.25" customHeight="1" spans="1:7">
      <c r="A14" s="63" t="s">
        <v>88</v>
      </c>
      <c r="B14" s="63" t="s">
        <v>89</v>
      </c>
      <c r="C14" s="16">
        <v>74964.25</v>
      </c>
      <c r="D14" s="16">
        <v>74964.25</v>
      </c>
      <c r="E14" s="16">
        <v>74964.25</v>
      </c>
      <c r="F14" s="16"/>
      <c r="G14" s="16"/>
    </row>
    <row r="15" ht="20.25" customHeight="1" spans="1:7">
      <c r="A15" s="64" t="s">
        <v>90</v>
      </c>
      <c r="B15" s="64" t="s">
        <v>91</v>
      </c>
      <c r="C15" s="16">
        <v>45255.92</v>
      </c>
      <c r="D15" s="16">
        <v>45255.92</v>
      </c>
      <c r="E15" s="16">
        <v>45255.92</v>
      </c>
      <c r="F15" s="16"/>
      <c r="G15" s="16"/>
    </row>
    <row r="16" ht="20.25" customHeight="1" spans="1:7">
      <c r="A16" s="64" t="s">
        <v>92</v>
      </c>
      <c r="B16" s="64" t="s">
        <v>93</v>
      </c>
      <c r="C16" s="16">
        <v>25463.85</v>
      </c>
      <c r="D16" s="16">
        <v>25463.85</v>
      </c>
      <c r="E16" s="16">
        <v>25463.85</v>
      </c>
      <c r="F16" s="16"/>
      <c r="G16" s="16"/>
    </row>
    <row r="17" ht="20.25" customHeight="1" spans="1:7">
      <c r="A17" s="64" t="s">
        <v>94</v>
      </c>
      <c r="B17" s="64" t="s">
        <v>95</v>
      </c>
      <c r="C17" s="16">
        <v>4244.48</v>
      </c>
      <c r="D17" s="16">
        <v>4244.48</v>
      </c>
      <c r="E17" s="16">
        <v>4244.48</v>
      </c>
      <c r="F17" s="16"/>
      <c r="G17" s="16"/>
    </row>
    <row r="18" ht="20.25" customHeight="1" spans="1:7">
      <c r="A18" s="15" t="s">
        <v>96</v>
      </c>
      <c r="B18" s="15" t="s">
        <v>97</v>
      </c>
      <c r="C18" s="16">
        <v>78936</v>
      </c>
      <c r="D18" s="16">
        <v>78936</v>
      </c>
      <c r="E18" s="16">
        <v>78936</v>
      </c>
      <c r="F18" s="16"/>
      <c r="G18" s="16"/>
    </row>
    <row r="19" ht="20.25" customHeight="1" spans="1:7">
      <c r="A19" s="63" t="s">
        <v>98</v>
      </c>
      <c r="B19" s="63" t="s">
        <v>99</v>
      </c>
      <c r="C19" s="16">
        <v>78936</v>
      </c>
      <c r="D19" s="16">
        <v>78936</v>
      </c>
      <c r="E19" s="16">
        <v>78936</v>
      </c>
      <c r="F19" s="16"/>
      <c r="G19" s="16"/>
    </row>
    <row r="20" ht="20.25" customHeight="1" spans="1:7">
      <c r="A20" s="64" t="s">
        <v>100</v>
      </c>
      <c r="B20" s="64" t="s">
        <v>101</v>
      </c>
      <c r="C20" s="16">
        <v>78936</v>
      </c>
      <c r="D20" s="16">
        <v>78936</v>
      </c>
      <c r="E20" s="16">
        <v>78936</v>
      </c>
      <c r="F20" s="16"/>
      <c r="G20" s="16"/>
    </row>
    <row r="21" ht="20.25" customHeight="1" spans="1:7">
      <c r="A21" s="46" t="s">
        <v>102</v>
      </c>
      <c r="B21" s="46"/>
      <c r="C21" s="47">
        <v>950640.25</v>
      </c>
      <c r="D21" s="47">
        <v>950640.25</v>
      </c>
      <c r="E21" s="47">
        <v>860340.25</v>
      </c>
      <c r="F21" s="47">
        <v>90300</v>
      </c>
      <c r="G21" s="47"/>
    </row>
  </sheetData>
  <mergeCells count="7">
    <mergeCell ref="A2:G2"/>
    <mergeCell ref="A3:C3"/>
    <mergeCell ref="A4:B4"/>
    <mergeCell ref="D4:F4"/>
    <mergeCell ref="A21:B21"/>
    <mergeCell ref="C4:C5"/>
    <mergeCell ref="G4:G5"/>
  </mergeCells>
  <pageMargins left="0.75" right="0.75" top="1" bottom="1" header="0.5" footer="0.5"/>
  <pageSetup paperSize="1" scale="91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I13" sqref="I13"/>
    </sheetView>
  </sheetViews>
  <sheetFormatPr defaultColWidth="8.85" defaultRowHeight="15" customHeight="1" outlineLevelRow="6" outlineLevelCol="5"/>
  <cols>
    <col min="1" max="6" width="20" customWidth="1"/>
  </cols>
  <sheetData>
    <row r="1" ht="18.75" customHeight="1" spans="1:6">
      <c r="A1" s="56"/>
      <c r="B1" s="56"/>
      <c r="C1" s="57"/>
      <c r="D1" s="1"/>
      <c r="E1" s="1"/>
      <c r="F1" s="58" t="s">
        <v>120</v>
      </c>
    </row>
    <row r="2" ht="41.25" customHeight="1" spans="1:6">
      <c r="A2" s="59" t="s">
        <v>121</v>
      </c>
      <c r="B2" s="59"/>
      <c r="C2" s="59"/>
      <c r="D2" s="59"/>
      <c r="E2" s="59"/>
      <c r="F2" s="59"/>
    </row>
    <row r="3" ht="18.75" customHeight="1" spans="1:6">
      <c r="A3" s="4" t="str">
        <f>"单位名称："&amp;"华宁县红十字会"</f>
        <v>单位名称：华宁县红十字会</v>
      </c>
      <c r="B3" s="4"/>
      <c r="C3" s="4"/>
      <c r="D3" s="60"/>
      <c r="E3" s="1"/>
      <c r="F3" s="58" t="s">
        <v>29</v>
      </c>
    </row>
    <row r="4" ht="18.75" customHeight="1" spans="1:6">
      <c r="A4" s="12" t="s">
        <v>122</v>
      </c>
      <c r="B4" s="45" t="s">
        <v>123</v>
      </c>
      <c r="C4" s="45" t="s">
        <v>124</v>
      </c>
      <c r="D4" s="45"/>
      <c r="E4" s="45"/>
      <c r="F4" s="45" t="s">
        <v>125</v>
      </c>
    </row>
    <row r="5" ht="18.75" customHeight="1" spans="1:6">
      <c r="A5" s="12"/>
      <c r="B5" s="45"/>
      <c r="C5" s="45" t="s">
        <v>34</v>
      </c>
      <c r="D5" s="45" t="s">
        <v>126</v>
      </c>
      <c r="E5" s="45" t="s">
        <v>127</v>
      </c>
      <c r="F5" s="45"/>
    </row>
    <row r="6" ht="18.75" customHeight="1" spans="1:6">
      <c r="A6" s="61">
        <v>1</v>
      </c>
      <c r="B6" s="62">
        <v>2</v>
      </c>
      <c r="C6" s="61">
        <v>3</v>
      </c>
      <c r="D6" s="61">
        <v>4</v>
      </c>
      <c r="E6" s="61">
        <v>5</v>
      </c>
      <c r="F6" s="61">
        <v>6</v>
      </c>
    </row>
    <row r="7" ht="20.25" customHeight="1" spans="1:6">
      <c r="A7" s="16">
        <v>3000</v>
      </c>
      <c r="B7" s="16"/>
      <c r="C7" s="16"/>
      <c r="D7" s="16"/>
      <c r="E7" s="16"/>
      <c r="F7" s="16">
        <v>3000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0"/>
  <sheetViews>
    <sheetView showZeros="0" workbookViewId="0">
      <selection activeCell="Y6" sqref="Y6"/>
    </sheetView>
  </sheetViews>
  <sheetFormatPr defaultColWidth="8.85" defaultRowHeight="15" customHeight="1"/>
  <cols>
    <col min="1" max="1" width="14.625" customWidth="1"/>
    <col min="2" max="2" width="17.875" customWidth="1"/>
    <col min="3" max="3" width="26.125" customWidth="1"/>
    <col min="4" max="4" width="11.125" customWidth="1"/>
    <col min="5" max="5" width="28.575" customWidth="1"/>
    <col min="6" max="6" width="11.125" customWidth="1"/>
    <col min="7" max="7" width="23.75" customWidth="1"/>
    <col min="8" max="9" width="14.2833333333333" customWidth="1"/>
    <col min="10" max="11" width="9.375" customWidth="1"/>
    <col min="12" max="12" width="14.2833333333333" customWidth="1"/>
    <col min="13" max="13" width="7.625" customWidth="1"/>
    <col min="14" max="14" width="11.125" customWidth="1"/>
    <col min="15" max="15" width="12.875" customWidth="1"/>
    <col min="16" max="17" width="14.625" customWidth="1"/>
    <col min="18" max="18" width="8.875" customWidth="1"/>
    <col min="19" max="19" width="7.625" customWidth="1"/>
    <col min="20" max="20" width="14.625" customWidth="1"/>
    <col min="21" max="21" width="11.125" customWidth="1"/>
    <col min="22" max="22" width="14.625" customWidth="1"/>
    <col min="23" max="23" width="8.87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128</v>
      </c>
    </row>
    <row r="2" ht="45" customHeight="1" spans="1:23">
      <c r="A2" s="3" t="s">
        <v>129</v>
      </c>
      <c r="B2" s="3"/>
      <c r="C2" s="3"/>
      <c r="D2" s="3"/>
      <c r="E2" s="3"/>
      <c r="F2" s="3"/>
      <c r="G2" s="3"/>
      <c r="H2" s="3"/>
      <c r="I2" s="3"/>
      <c r="J2" s="3"/>
      <c r="K2" s="3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"单位名称："&amp;"华宁县红十字会"</f>
        <v>单位名称：华宁县红十字会</v>
      </c>
      <c r="B3" s="4"/>
      <c r="C3" s="4"/>
      <c r="D3" s="4"/>
      <c r="E3" s="4"/>
      <c r="F3" s="4"/>
      <c r="G3" s="4"/>
      <c r="H3" s="52"/>
      <c r="I3" s="52"/>
      <c r="J3" s="52"/>
      <c r="K3" s="5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3" t="s">
        <v>130</v>
      </c>
      <c r="B4" s="53" t="s">
        <v>131</v>
      </c>
      <c r="C4" s="53" t="s">
        <v>132</v>
      </c>
      <c r="D4" s="53" t="s">
        <v>133</v>
      </c>
      <c r="E4" s="53" t="s">
        <v>134</v>
      </c>
      <c r="F4" s="53" t="s">
        <v>135</v>
      </c>
      <c r="G4" s="53" t="s">
        <v>136</v>
      </c>
      <c r="H4" s="54" t="s">
        <v>32</v>
      </c>
      <c r="I4" s="54" t="s">
        <v>137</v>
      </c>
      <c r="J4" s="53"/>
      <c r="K4" s="53"/>
      <c r="L4" s="53"/>
      <c r="M4" s="53"/>
      <c r="N4" s="53" t="s">
        <v>138</v>
      </c>
      <c r="O4" s="53"/>
      <c r="P4" s="53"/>
      <c r="Q4" s="53" t="s">
        <v>38</v>
      </c>
      <c r="R4" s="53" t="s">
        <v>63</v>
      </c>
      <c r="S4" s="53"/>
      <c r="T4" s="53"/>
      <c r="U4" s="53"/>
      <c r="V4" s="53"/>
      <c r="W4" s="53"/>
    </row>
    <row r="5" ht="18.75" customHeight="1" spans="1:23">
      <c r="A5" s="53"/>
      <c r="B5" s="53"/>
      <c r="C5" s="53"/>
      <c r="D5" s="53"/>
      <c r="E5" s="53"/>
      <c r="F5" s="53"/>
      <c r="G5" s="53"/>
      <c r="H5" s="54" t="s">
        <v>139</v>
      </c>
      <c r="I5" s="54" t="s">
        <v>140</v>
      </c>
      <c r="J5" s="53" t="s">
        <v>36</v>
      </c>
      <c r="K5" s="53" t="s">
        <v>37</v>
      </c>
      <c r="L5" s="53"/>
      <c r="M5" s="53"/>
      <c r="N5" s="53" t="s">
        <v>138</v>
      </c>
      <c r="O5" s="53" t="s">
        <v>36</v>
      </c>
      <c r="P5" s="53" t="s">
        <v>37</v>
      </c>
      <c r="Q5" s="53" t="s">
        <v>38</v>
      </c>
      <c r="R5" s="53" t="s">
        <v>63</v>
      </c>
      <c r="S5" s="53" t="s">
        <v>41</v>
      </c>
      <c r="T5" s="53" t="s">
        <v>42</v>
      </c>
      <c r="U5" s="53" t="s">
        <v>43</v>
      </c>
      <c r="V5" s="53" t="s">
        <v>44</v>
      </c>
      <c r="W5" s="53" t="s">
        <v>45</v>
      </c>
    </row>
    <row r="6" ht="18.75" customHeight="1" spans="1:23">
      <c r="A6" s="53"/>
      <c r="B6" s="53"/>
      <c r="C6" s="53"/>
      <c r="D6" s="53"/>
      <c r="E6" s="53"/>
      <c r="F6" s="53"/>
      <c r="G6" s="53"/>
      <c r="H6" s="54"/>
      <c r="I6" s="54" t="s">
        <v>141</v>
      </c>
      <c r="J6" s="53" t="s">
        <v>142</v>
      </c>
      <c r="K6" s="53" t="s">
        <v>143</v>
      </c>
      <c r="L6" s="53" t="s">
        <v>144</v>
      </c>
      <c r="M6" s="53" t="s">
        <v>145</v>
      </c>
      <c r="N6" s="53" t="s">
        <v>35</v>
      </c>
      <c r="O6" s="53" t="s">
        <v>36</v>
      </c>
      <c r="P6" s="53" t="s">
        <v>37</v>
      </c>
      <c r="Q6" s="53"/>
      <c r="R6" s="53" t="s">
        <v>34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22.65" customHeight="1" spans="1:23">
      <c r="A7" s="53"/>
      <c r="B7" s="53"/>
      <c r="C7" s="53"/>
      <c r="D7" s="53"/>
      <c r="E7" s="53"/>
      <c r="F7" s="53"/>
      <c r="G7" s="53"/>
      <c r="H7" s="54"/>
      <c r="I7" s="54" t="s">
        <v>34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ht="18.75" customHeight="1" spans="1:23">
      <c r="A8" s="54" t="s">
        <v>46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</row>
    <row r="9" ht="18.75" customHeight="1" spans="1:23">
      <c r="A9" s="8" t="s">
        <v>56</v>
      </c>
      <c r="B9" s="8"/>
      <c r="C9" s="9"/>
      <c r="D9" s="8"/>
      <c r="E9" s="8"/>
      <c r="F9" s="8"/>
      <c r="G9" s="8"/>
      <c r="H9" s="16">
        <v>1090640.25</v>
      </c>
      <c r="I9" s="16">
        <v>950640.25</v>
      </c>
      <c r="J9" s="16"/>
      <c r="K9" s="16"/>
      <c r="L9" s="16">
        <v>950640.25</v>
      </c>
      <c r="M9" s="16"/>
      <c r="N9" s="16"/>
      <c r="O9" s="16"/>
      <c r="P9" s="16"/>
      <c r="Q9" s="16"/>
      <c r="R9" s="16">
        <v>140000</v>
      </c>
      <c r="S9" s="16"/>
      <c r="T9" s="16"/>
      <c r="U9" s="16"/>
      <c r="V9" s="16"/>
      <c r="W9" s="16">
        <v>140000</v>
      </c>
    </row>
    <row r="10" ht="18.75" customHeight="1" spans="1:23">
      <c r="A10" s="55" t="s">
        <v>56</v>
      </c>
      <c r="B10" s="8" t="s">
        <v>146</v>
      </c>
      <c r="C10" s="9" t="s">
        <v>147</v>
      </c>
      <c r="D10" s="8" t="s">
        <v>82</v>
      </c>
      <c r="E10" s="8" t="s">
        <v>83</v>
      </c>
      <c r="F10" s="8" t="s">
        <v>148</v>
      </c>
      <c r="G10" s="8" t="s">
        <v>149</v>
      </c>
      <c r="H10" s="16">
        <v>234672</v>
      </c>
      <c r="I10" s="16">
        <v>234672</v>
      </c>
      <c r="J10" s="16"/>
      <c r="K10" s="16"/>
      <c r="L10" s="16">
        <v>234672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55" t="s">
        <v>56</v>
      </c>
      <c r="B11" s="8" t="s">
        <v>146</v>
      </c>
      <c r="C11" s="9" t="s">
        <v>147</v>
      </c>
      <c r="D11" s="8" t="s">
        <v>82</v>
      </c>
      <c r="E11" s="8" t="s">
        <v>83</v>
      </c>
      <c r="F11" s="8" t="s">
        <v>150</v>
      </c>
      <c r="G11" s="8" t="s">
        <v>151</v>
      </c>
      <c r="H11" s="16">
        <v>293844</v>
      </c>
      <c r="I11" s="16">
        <v>293844</v>
      </c>
      <c r="J11" s="16"/>
      <c r="K11" s="16"/>
      <c r="L11" s="16">
        <v>293844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55" t="s">
        <v>56</v>
      </c>
      <c r="B12" s="8" t="s">
        <v>146</v>
      </c>
      <c r="C12" s="9" t="s">
        <v>147</v>
      </c>
      <c r="D12" s="8" t="s">
        <v>82</v>
      </c>
      <c r="E12" s="8" t="s">
        <v>83</v>
      </c>
      <c r="F12" s="8" t="s">
        <v>152</v>
      </c>
      <c r="G12" s="8" t="s">
        <v>153</v>
      </c>
      <c r="H12" s="16">
        <v>19556</v>
      </c>
      <c r="I12" s="16">
        <v>19556</v>
      </c>
      <c r="J12" s="16"/>
      <c r="K12" s="16"/>
      <c r="L12" s="16">
        <v>19556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55" t="s">
        <v>56</v>
      </c>
      <c r="B13" s="8" t="s">
        <v>154</v>
      </c>
      <c r="C13" s="9" t="s">
        <v>155</v>
      </c>
      <c r="D13" s="8" t="s">
        <v>78</v>
      </c>
      <c r="E13" s="8" t="s">
        <v>79</v>
      </c>
      <c r="F13" s="8" t="s">
        <v>156</v>
      </c>
      <c r="G13" s="8" t="s">
        <v>157</v>
      </c>
      <c r="H13" s="16">
        <v>87240.32</v>
      </c>
      <c r="I13" s="16">
        <v>87240.32</v>
      </c>
      <c r="J13" s="16"/>
      <c r="K13" s="16"/>
      <c r="L13" s="16">
        <v>87240.32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55" t="s">
        <v>56</v>
      </c>
      <c r="B14" s="8" t="s">
        <v>154</v>
      </c>
      <c r="C14" s="9" t="s">
        <v>155</v>
      </c>
      <c r="D14" s="8" t="s">
        <v>82</v>
      </c>
      <c r="E14" s="8" t="s">
        <v>83</v>
      </c>
      <c r="F14" s="8" t="s">
        <v>158</v>
      </c>
      <c r="G14" s="8" t="s">
        <v>159</v>
      </c>
      <c r="H14" s="16">
        <v>651.68</v>
      </c>
      <c r="I14" s="16">
        <v>651.68</v>
      </c>
      <c r="J14" s="16"/>
      <c r="K14" s="16"/>
      <c r="L14" s="16">
        <v>651.68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55" t="s">
        <v>56</v>
      </c>
      <c r="B15" s="8" t="s">
        <v>154</v>
      </c>
      <c r="C15" s="9" t="s">
        <v>155</v>
      </c>
      <c r="D15" s="8" t="s">
        <v>90</v>
      </c>
      <c r="E15" s="8" t="s">
        <v>91</v>
      </c>
      <c r="F15" s="8" t="s">
        <v>160</v>
      </c>
      <c r="G15" s="8" t="s">
        <v>161</v>
      </c>
      <c r="H15" s="16">
        <v>45255.92</v>
      </c>
      <c r="I15" s="16">
        <v>45255.92</v>
      </c>
      <c r="J15" s="16"/>
      <c r="K15" s="16"/>
      <c r="L15" s="16">
        <v>45255.92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55" t="s">
        <v>56</v>
      </c>
      <c r="B16" s="8" t="s">
        <v>154</v>
      </c>
      <c r="C16" s="9" t="s">
        <v>155</v>
      </c>
      <c r="D16" s="8" t="s">
        <v>92</v>
      </c>
      <c r="E16" s="8" t="s">
        <v>93</v>
      </c>
      <c r="F16" s="8" t="s">
        <v>162</v>
      </c>
      <c r="G16" s="8" t="s">
        <v>163</v>
      </c>
      <c r="H16" s="16">
        <v>25463.85</v>
      </c>
      <c r="I16" s="16">
        <v>25463.85</v>
      </c>
      <c r="J16" s="16"/>
      <c r="K16" s="16"/>
      <c r="L16" s="16">
        <v>25463.85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55" t="s">
        <v>56</v>
      </c>
      <c r="B17" s="8" t="s">
        <v>154</v>
      </c>
      <c r="C17" s="9" t="s">
        <v>155</v>
      </c>
      <c r="D17" s="8" t="s">
        <v>94</v>
      </c>
      <c r="E17" s="8" t="s">
        <v>95</v>
      </c>
      <c r="F17" s="8" t="s">
        <v>158</v>
      </c>
      <c r="G17" s="8" t="s">
        <v>159</v>
      </c>
      <c r="H17" s="16">
        <v>2118</v>
      </c>
      <c r="I17" s="16">
        <v>2118</v>
      </c>
      <c r="J17" s="16"/>
      <c r="K17" s="16"/>
      <c r="L17" s="16">
        <v>2118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55" t="s">
        <v>56</v>
      </c>
      <c r="B18" s="8" t="s">
        <v>154</v>
      </c>
      <c r="C18" s="9" t="s">
        <v>155</v>
      </c>
      <c r="D18" s="8" t="s">
        <v>94</v>
      </c>
      <c r="E18" s="8" t="s">
        <v>95</v>
      </c>
      <c r="F18" s="8" t="s">
        <v>158</v>
      </c>
      <c r="G18" s="8" t="s">
        <v>159</v>
      </c>
      <c r="H18" s="16">
        <v>2126.48</v>
      </c>
      <c r="I18" s="16">
        <v>2126.48</v>
      </c>
      <c r="J18" s="16"/>
      <c r="K18" s="16"/>
      <c r="L18" s="16">
        <v>2126.48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55" t="s">
        <v>56</v>
      </c>
      <c r="B19" s="8" t="s">
        <v>164</v>
      </c>
      <c r="C19" s="9" t="s">
        <v>101</v>
      </c>
      <c r="D19" s="8" t="s">
        <v>100</v>
      </c>
      <c r="E19" s="8" t="s">
        <v>101</v>
      </c>
      <c r="F19" s="8" t="s">
        <v>165</v>
      </c>
      <c r="G19" s="8" t="s">
        <v>101</v>
      </c>
      <c r="H19" s="16">
        <v>78936</v>
      </c>
      <c r="I19" s="16">
        <v>78936</v>
      </c>
      <c r="J19" s="16"/>
      <c r="K19" s="16"/>
      <c r="L19" s="16">
        <v>78936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55" t="s">
        <v>56</v>
      </c>
      <c r="B20" s="8" t="s">
        <v>166</v>
      </c>
      <c r="C20" s="9" t="s">
        <v>167</v>
      </c>
      <c r="D20" s="8" t="s">
        <v>82</v>
      </c>
      <c r="E20" s="8" t="s">
        <v>83</v>
      </c>
      <c r="F20" s="8" t="s">
        <v>152</v>
      </c>
      <c r="G20" s="8" t="s">
        <v>153</v>
      </c>
      <c r="H20" s="16">
        <v>56076</v>
      </c>
      <c r="I20" s="16">
        <v>56076</v>
      </c>
      <c r="J20" s="16"/>
      <c r="K20" s="16"/>
      <c r="L20" s="16">
        <v>56076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55" t="s">
        <v>56</v>
      </c>
      <c r="B21" s="8" t="s">
        <v>168</v>
      </c>
      <c r="C21" s="9" t="s">
        <v>125</v>
      </c>
      <c r="D21" s="8" t="s">
        <v>82</v>
      </c>
      <c r="E21" s="8" t="s">
        <v>83</v>
      </c>
      <c r="F21" s="8" t="s">
        <v>169</v>
      </c>
      <c r="G21" s="8" t="s">
        <v>125</v>
      </c>
      <c r="H21" s="16">
        <v>3000</v>
      </c>
      <c r="I21" s="16">
        <v>3000</v>
      </c>
      <c r="J21" s="16"/>
      <c r="K21" s="16"/>
      <c r="L21" s="16">
        <v>3000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55" t="s">
        <v>56</v>
      </c>
      <c r="B22" s="8" t="s">
        <v>170</v>
      </c>
      <c r="C22" s="9" t="s">
        <v>171</v>
      </c>
      <c r="D22" s="8" t="s">
        <v>82</v>
      </c>
      <c r="E22" s="8" t="s">
        <v>83</v>
      </c>
      <c r="F22" s="8" t="s">
        <v>172</v>
      </c>
      <c r="G22" s="8" t="s">
        <v>173</v>
      </c>
      <c r="H22" s="16">
        <v>43800</v>
      </c>
      <c r="I22" s="16">
        <v>43800</v>
      </c>
      <c r="J22" s="16"/>
      <c r="K22" s="16"/>
      <c r="L22" s="16">
        <v>43800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55" t="s">
        <v>56</v>
      </c>
      <c r="B23" s="8" t="s">
        <v>174</v>
      </c>
      <c r="C23" s="9" t="s">
        <v>175</v>
      </c>
      <c r="D23" s="8" t="s">
        <v>82</v>
      </c>
      <c r="E23" s="8" t="s">
        <v>83</v>
      </c>
      <c r="F23" s="8" t="s">
        <v>176</v>
      </c>
      <c r="G23" s="8" t="s">
        <v>175</v>
      </c>
      <c r="H23" s="16">
        <v>5000</v>
      </c>
      <c r="I23" s="16">
        <v>5000</v>
      </c>
      <c r="J23" s="16"/>
      <c r="K23" s="16"/>
      <c r="L23" s="16">
        <v>5000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55" t="s">
        <v>56</v>
      </c>
      <c r="B24" s="8" t="s">
        <v>177</v>
      </c>
      <c r="C24" s="9" t="s">
        <v>178</v>
      </c>
      <c r="D24" s="8" t="s">
        <v>82</v>
      </c>
      <c r="E24" s="8" t="s">
        <v>83</v>
      </c>
      <c r="F24" s="8" t="s">
        <v>179</v>
      </c>
      <c r="G24" s="8" t="s">
        <v>180</v>
      </c>
      <c r="H24" s="16">
        <v>22000</v>
      </c>
      <c r="I24" s="16">
        <v>22000</v>
      </c>
      <c r="J24" s="16"/>
      <c r="K24" s="16"/>
      <c r="L24" s="16">
        <v>22000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55" t="s">
        <v>56</v>
      </c>
      <c r="B25" s="8" t="s">
        <v>181</v>
      </c>
      <c r="C25" s="9" t="s">
        <v>182</v>
      </c>
      <c r="D25" s="8" t="s">
        <v>76</v>
      </c>
      <c r="E25" s="8" t="s">
        <v>77</v>
      </c>
      <c r="F25" s="8" t="s">
        <v>183</v>
      </c>
      <c r="G25" s="8" t="s">
        <v>184</v>
      </c>
      <c r="H25" s="16">
        <v>14400</v>
      </c>
      <c r="I25" s="16">
        <v>14400</v>
      </c>
      <c r="J25" s="16"/>
      <c r="K25" s="16"/>
      <c r="L25" s="16">
        <v>14400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55" t="s">
        <v>56</v>
      </c>
      <c r="B26" s="8" t="s">
        <v>185</v>
      </c>
      <c r="C26" s="9" t="s">
        <v>186</v>
      </c>
      <c r="D26" s="8" t="s">
        <v>82</v>
      </c>
      <c r="E26" s="8" t="s">
        <v>83</v>
      </c>
      <c r="F26" s="8" t="s">
        <v>187</v>
      </c>
      <c r="G26" s="8" t="s">
        <v>186</v>
      </c>
      <c r="H26" s="16">
        <v>10000</v>
      </c>
      <c r="I26" s="16">
        <v>10000</v>
      </c>
      <c r="J26" s="16"/>
      <c r="K26" s="16"/>
      <c r="L26" s="16">
        <v>10000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55" t="s">
        <v>56</v>
      </c>
      <c r="B27" s="8" t="s">
        <v>188</v>
      </c>
      <c r="C27" s="9" t="s">
        <v>189</v>
      </c>
      <c r="D27" s="8" t="s">
        <v>82</v>
      </c>
      <c r="E27" s="8" t="s">
        <v>83</v>
      </c>
      <c r="F27" s="8" t="s">
        <v>190</v>
      </c>
      <c r="G27" s="8" t="s">
        <v>189</v>
      </c>
      <c r="H27" s="16">
        <v>5000</v>
      </c>
      <c r="I27" s="16">
        <v>5000</v>
      </c>
      <c r="J27" s="16"/>
      <c r="K27" s="16"/>
      <c r="L27" s="16">
        <v>5000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55" t="s">
        <v>56</v>
      </c>
      <c r="B28" s="8" t="s">
        <v>191</v>
      </c>
      <c r="C28" s="9" t="s">
        <v>192</v>
      </c>
      <c r="D28" s="8" t="s">
        <v>82</v>
      </c>
      <c r="E28" s="8" t="s">
        <v>83</v>
      </c>
      <c r="F28" s="8" t="s">
        <v>193</v>
      </c>
      <c r="G28" s="8" t="s">
        <v>194</v>
      </c>
      <c r="H28" s="16">
        <v>1500</v>
      </c>
      <c r="I28" s="16">
        <v>1500</v>
      </c>
      <c r="J28" s="16"/>
      <c r="K28" s="16"/>
      <c r="L28" s="16">
        <v>1500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55" t="s">
        <v>56</v>
      </c>
      <c r="B29" s="8" t="s">
        <v>195</v>
      </c>
      <c r="C29" s="9" t="s">
        <v>196</v>
      </c>
      <c r="D29" s="8" t="s">
        <v>84</v>
      </c>
      <c r="E29" s="8" t="s">
        <v>85</v>
      </c>
      <c r="F29" s="8" t="s">
        <v>197</v>
      </c>
      <c r="G29" s="8" t="s">
        <v>198</v>
      </c>
      <c r="H29" s="16">
        <v>140000</v>
      </c>
      <c r="I29" s="16"/>
      <c r="J29" s="16"/>
      <c r="K29" s="16"/>
      <c r="L29" s="16"/>
      <c r="M29" s="16"/>
      <c r="N29" s="16"/>
      <c r="O29" s="16"/>
      <c r="P29" s="22"/>
      <c r="Q29" s="16"/>
      <c r="R29" s="16">
        <v>140000</v>
      </c>
      <c r="S29" s="16"/>
      <c r="T29" s="16"/>
      <c r="U29" s="16"/>
      <c r="V29" s="16"/>
      <c r="W29" s="16">
        <v>140000</v>
      </c>
    </row>
    <row r="30" ht="18.75" customHeight="1" spans="1:23">
      <c r="A30" s="11" t="s">
        <v>32</v>
      </c>
      <c r="B30" s="11"/>
      <c r="C30" s="11"/>
      <c r="D30" s="11"/>
      <c r="E30" s="11"/>
      <c r="F30" s="11"/>
      <c r="G30" s="11"/>
      <c r="H30" s="16">
        <v>1090640.25</v>
      </c>
      <c r="I30" s="16">
        <v>950640.25</v>
      </c>
      <c r="J30" s="16"/>
      <c r="K30" s="16"/>
      <c r="L30" s="16">
        <v>950640.25</v>
      </c>
      <c r="M30" s="16"/>
      <c r="N30" s="16"/>
      <c r="O30" s="16"/>
      <c r="P30" s="16"/>
      <c r="Q30" s="16"/>
      <c r="R30" s="16">
        <v>140000</v>
      </c>
      <c r="S30" s="16"/>
      <c r="T30" s="16"/>
      <c r="U30" s="16"/>
      <c r="V30" s="16"/>
      <c r="W30" s="16">
        <v>140000</v>
      </c>
    </row>
  </sheetData>
  <mergeCells count="30">
    <mergeCell ref="A2:W2"/>
    <mergeCell ref="A3:G3"/>
    <mergeCell ref="I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selection activeCell="J23" sqref="J23"/>
    </sheetView>
  </sheetViews>
  <sheetFormatPr defaultColWidth="8.85" defaultRowHeight="15" customHeight="1"/>
  <cols>
    <col min="1" max="4" width="7.625" customWidth="1"/>
    <col min="5" max="8" width="11.125" customWidth="1"/>
    <col min="9" max="10" width="4.875" customWidth="1"/>
    <col min="11" max="12" width="12.875" customWidth="1"/>
    <col min="13" max="13" width="14.625" customWidth="1"/>
    <col min="14" max="14" width="11.125" customWidth="1"/>
    <col min="15" max="15" width="12.875" customWidth="1"/>
    <col min="16" max="17" width="14.625" customWidth="1"/>
    <col min="18" max="18" width="4.125" customWidth="1"/>
    <col min="19" max="19" width="7.625" customWidth="1"/>
    <col min="20" max="20" width="14.625" customWidth="1"/>
    <col min="21" max="21" width="11.125" customWidth="1"/>
    <col min="22" max="22" width="14.625" customWidth="1"/>
    <col min="23" max="23" width="8.87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199</v>
      </c>
    </row>
    <row r="2" ht="45" customHeight="1" spans="1:23">
      <c r="A2" s="3" t="s">
        <v>200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"单位名称："&amp;"华宁县红十字会"</f>
        <v>单位名称：华宁县红十字会</v>
      </c>
      <c r="B3" s="4"/>
      <c r="C3" s="4"/>
      <c r="D3" s="4"/>
      <c r="E3" s="4"/>
      <c r="F3" s="4"/>
      <c r="G3" s="4"/>
      <c r="H3" s="4"/>
      <c r="I3" s="52"/>
      <c r="J3" s="52"/>
      <c r="K3" s="52"/>
      <c r="L3" s="52"/>
      <c r="M3" s="52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201</v>
      </c>
      <c r="B4" s="12" t="s">
        <v>131</v>
      </c>
      <c r="C4" s="12" t="s">
        <v>132</v>
      </c>
      <c r="D4" s="12" t="s">
        <v>202</v>
      </c>
      <c r="E4" s="12" t="s">
        <v>133</v>
      </c>
      <c r="F4" s="12" t="s">
        <v>134</v>
      </c>
      <c r="G4" s="12" t="s">
        <v>203</v>
      </c>
      <c r="H4" s="12" t="s">
        <v>136</v>
      </c>
      <c r="I4" s="45" t="s">
        <v>32</v>
      </c>
      <c r="J4" s="45" t="s">
        <v>204</v>
      </c>
      <c r="K4" s="12"/>
      <c r="L4" s="12"/>
      <c r="M4" s="12"/>
      <c r="N4" s="12" t="s">
        <v>138</v>
      </c>
      <c r="O4" s="12"/>
      <c r="P4" s="12"/>
      <c r="Q4" s="12" t="s">
        <v>38</v>
      </c>
      <c r="R4" s="12" t="s">
        <v>63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5" t="s">
        <v>139</v>
      </c>
      <c r="J5" s="45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5"/>
      <c r="J6" s="45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5"/>
      <c r="J7" s="45" t="s">
        <v>34</v>
      </c>
      <c r="K7" s="12" t="s">
        <v>205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/>
      <c r="D9" s="8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32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Height="1" spans="1:1">
      <c r="A12" s="50" t="s">
        <v>206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E22" sqref="E22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207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30" t="s">
        <v>208</v>
      </c>
      <c r="B2" s="30"/>
      <c r="C2" s="30"/>
      <c r="D2" s="30"/>
      <c r="E2" s="30"/>
      <c r="F2" s="30"/>
      <c r="G2" s="30"/>
      <c r="H2" s="30"/>
      <c r="I2" s="30"/>
      <c r="J2" s="30"/>
    </row>
    <row r="3" ht="20.25" customHeight="1" spans="1:10">
      <c r="A3" s="18" t="str">
        <f>"单位名称："&amp;"华宁县红十字会"</f>
        <v>单位名称：华宁县红十字会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1" t="s">
        <v>209</v>
      </c>
      <c r="B4" s="31" t="s">
        <v>210</v>
      </c>
      <c r="C4" s="31" t="s">
        <v>211</v>
      </c>
      <c r="D4" s="31" t="s">
        <v>212</v>
      </c>
      <c r="E4" s="31" t="s">
        <v>213</v>
      </c>
      <c r="F4" s="31" t="s">
        <v>214</v>
      </c>
      <c r="G4" s="31" t="s">
        <v>215</v>
      </c>
      <c r="H4" s="31" t="s">
        <v>216</v>
      </c>
      <c r="I4" s="31" t="s">
        <v>217</v>
      </c>
      <c r="J4" s="31" t="s">
        <v>218</v>
      </c>
    </row>
    <row r="5" ht="46.5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ht="20.25" customHeight="1" spans="1:10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</row>
    <row r="7" ht="20.25" customHeight="1" spans="1:10">
      <c r="A7" s="22"/>
      <c r="B7" s="22"/>
      <c r="C7" s="22"/>
      <c r="E7" s="37"/>
      <c r="F7" s="37"/>
      <c r="G7" s="37"/>
      <c r="H7" s="37"/>
      <c r="I7" s="37"/>
      <c r="J7" s="37"/>
    </row>
    <row r="8" ht="20.25" customHeight="1" spans="1:10">
      <c r="A8" s="22"/>
      <c r="B8" s="22"/>
      <c r="C8" s="23"/>
      <c r="D8" s="23"/>
      <c r="E8" s="37"/>
      <c r="F8" s="37"/>
      <c r="G8" s="37"/>
      <c r="H8" s="37"/>
      <c r="I8" s="37"/>
      <c r="J8" s="37"/>
    </row>
    <row r="9" ht="20.25" customHeight="1" spans="1:10">
      <c r="A9" s="22"/>
      <c r="B9" s="22"/>
      <c r="C9" s="22"/>
      <c r="D9" s="48"/>
      <c r="E9" s="49"/>
      <c r="F9" s="38"/>
      <c r="G9" s="23"/>
      <c r="H9" s="38"/>
      <c r="I9" s="38"/>
      <c r="J9" s="49"/>
    </row>
    <row r="10" customHeight="1" spans="1:1">
      <c r="A10" s="50" t="s">
        <v>219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C22" sqref="C22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1" t="s">
        <v>220</v>
      </c>
    </row>
    <row r="2" ht="37.5" customHeight="1" spans="1:6">
      <c r="A2" s="3" t="s">
        <v>221</v>
      </c>
      <c r="B2" s="3"/>
      <c r="C2" s="3"/>
      <c r="D2" s="3"/>
      <c r="E2" s="3"/>
      <c r="F2" s="3"/>
    </row>
    <row r="3" ht="18.75" customHeight="1" spans="1:6">
      <c r="A3" s="42" t="str">
        <f>"单位名称："&amp;"华宁县红十字会"</f>
        <v>单位名称：华宁县红十字会</v>
      </c>
      <c r="B3" s="42"/>
      <c r="C3" s="42"/>
      <c r="D3" s="43"/>
      <c r="E3" s="43"/>
      <c r="F3" s="44" t="s">
        <v>29</v>
      </c>
    </row>
    <row r="4" ht="18.75" customHeight="1" spans="1:6">
      <c r="A4" s="12" t="s">
        <v>130</v>
      </c>
      <c r="B4" s="12" t="s">
        <v>60</v>
      </c>
      <c r="C4" s="12" t="s">
        <v>61</v>
      </c>
      <c r="D4" s="45" t="s">
        <v>222</v>
      </c>
      <c r="E4" s="45"/>
      <c r="F4" s="45"/>
    </row>
    <row r="5" ht="18.75" customHeight="1" spans="1:6">
      <c r="A5" s="12" t="s">
        <v>60</v>
      </c>
      <c r="B5" s="12" t="s">
        <v>60</v>
      </c>
      <c r="C5" s="12" t="s">
        <v>61</v>
      </c>
      <c r="D5" s="45" t="s">
        <v>34</v>
      </c>
      <c r="E5" s="45" t="s">
        <v>64</v>
      </c>
      <c r="F5" s="45" t="s">
        <v>65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6" t="s">
        <v>102</v>
      </c>
      <c r="B8" s="46"/>
      <c r="C8" s="46"/>
      <c r="D8" s="47"/>
      <c r="E8" s="47"/>
      <c r="F8" s="47"/>
    </row>
    <row r="9" customHeight="1" spans="1:1">
      <c r="A9" t="s">
        <v>223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J22" sqref="J22"/>
    </sheetView>
  </sheetViews>
  <sheetFormatPr defaultColWidth="8.85" defaultRowHeight="15" customHeight="1"/>
  <cols>
    <col min="1" max="4" width="7.625" customWidth="1"/>
    <col min="5" max="5" width="4.125" customWidth="1"/>
    <col min="6" max="6" width="18.125" customWidth="1"/>
    <col min="7" max="7" width="4.125" customWidth="1"/>
    <col min="8" max="8" width="11.125" customWidth="1"/>
    <col min="9" max="9" width="9.375" customWidth="1"/>
    <col min="10" max="11" width="16.4166666666667" customWidth="1"/>
    <col min="12" max="17" width="16.2833333333333" customWidth="1"/>
  </cols>
  <sheetData>
    <row r="1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9" t="s">
        <v>224</v>
      </c>
    </row>
    <row r="2" ht="45" customHeight="1" spans="1:17">
      <c r="A2" s="30" t="s">
        <v>225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9"/>
      <c r="O2" s="39"/>
      <c r="P2" s="39"/>
      <c r="Q2" s="39"/>
    </row>
    <row r="3" ht="20.25" customHeight="1" spans="1:17">
      <c r="A3" s="18" t="str">
        <f>"单位名称："&amp;"华宁县红十字会"</f>
        <v>单位名称：华宁县红十字会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226</v>
      </c>
      <c r="B4" s="21" t="s">
        <v>227</v>
      </c>
      <c r="C4" s="21" t="s">
        <v>228</v>
      </c>
      <c r="D4" s="21" t="s">
        <v>229</v>
      </c>
      <c r="E4" s="21" t="s">
        <v>230</v>
      </c>
      <c r="F4" s="21" t="s">
        <v>231</v>
      </c>
      <c r="G4" s="21" t="s">
        <v>137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232</v>
      </c>
      <c r="B5" s="21" t="s">
        <v>227</v>
      </c>
      <c r="C5" s="21" t="s">
        <v>228</v>
      </c>
      <c r="D5" s="21" t="s">
        <v>229</v>
      </c>
      <c r="E5" s="21" t="s">
        <v>230</v>
      </c>
      <c r="F5" s="21" t="s">
        <v>231</v>
      </c>
      <c r="G5" s="21" t="s">
        <v>32</v>
      </c>
      <c r="H5" s="21" t="s">
        <v>35</v>
      </c>
      <c r="I5" s="21" t="s">
        <v>233</v>
      </c>
      <c r="J5" s="21" t="s">
        <v>234</v>
      </c>
      <c r="K5" s="21" t="s">
        <v>38</v>
      </c>
      <c r="L5" s="21" t="s">
        <v>235</v>
      </c>
      <c r="M5" s="21" t="s">
        <v>63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40" t="s">
        <v>43</v>
      </c>
      <c r="P6" s="40" t="s">
        <v>44</v>
      </c>
      <c r="Q6" s="40" t="s">
        <v>45</v>
      </c>
    </row>
    <row r="7" ht="20.25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0.25" customHeight="1" spans="1:17">
      <c r="A8" s="36"/>
      <c r="B8" s="22"/>
      <c r="C8" s="22"/>
      <c r="D8" s="37"/>
      <c r="E8" s="37"/>
      <c r="F8" s="37"/>
      <c r="G8" s="37"/>
      <c r="H8" s="37"/>
      <c r="I8" s="37"/>
      <c r="J8" s="33"/>
      <c r="K8" s="33"/>
      <c r="L8" s="37"/>
      <c r="M8" s="37"/>
      <c r="N8" s="37"/>
      <c r="O8" s="37"/>
      <c r="P8" s="37"/>
      <c r="Q8" s="37"/>
    </row>
    <row r="9" ht="20.25" customHeight="1" spans="1:17">
      <c r="A9" s="22"/>
      <c r="B9" s="22"/>
      <c r="C9" s="22"/>
      <c r="D9" s="38"/>
      <c r="E9" s="23"/>
      <c r="F9" s="37"/>
      <c r="G9" s="37"/>
      <c r="H9" s="33"/>
      <c r="I9" s="33"/>
      <c r="J9" s="33"/>
      <c r="K9" s="33"/>
      <c r="L9" s="37"/>
      <c r="M9" s="37"/>
      <c r="N9" s="37"/>
      <c r="O9" s="37"/>
      <c r="P9" s="37"/>
      <c r="Q9" s="37"/>
    </row>
    <row r="10" ht="20.25" customHeight="1" spans="1:17">
      <c r="A10" s="23" t="s">
        <v>32</v>
      </c>
      <c r="B10" s="23"/>
      <c r="C10" s="23"/>
      <c r="D10" s="38"/>
      <c r="E10" s="3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customHeight="1" spans="1:1">
      <c r="A11" t="s">
        <v>236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H22" sqref="H22"/>
    </sheetView>
  </sheetViews>
  <sheetFormatPr defaultColWidth="8.85" defaultRowHeight="15" customHeight="1"/>
  <cols>
    <col min="1" max="1" width="7.625" customWidth="1"/>
    <col min="2" max="3" width="14.625" customWidth="1"/>
    <col min="4" max="4" width="4.125" customWidth="1"/>
    <col min="5" max="5" width="11.125" customWidth="1"/>
    <col min="6" max="6" width="9.375" customWidth="1"/>
    <col min="7" max="7" width="18.125" customWidth="1"/>
    <col min="8" max="8" width="14.625" customWidth="1"/>
    <col min="9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237</v>
      </c>
    </row>
    <row r="2" ht="45" customHeight="1" spans="1:14">
      <c r="A2" s="30" t="s">
        <v>238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0.25" customHeight="1" spans="1:14">
      <c r="A3" s="18" t="str">
        <f>"单位名称："&amp;"华宁县红十字会"</f>
        <v>单位名称：华宁县红十字会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1" t="s">
        <v>226</v>
      </c>
      <c r="B4" s="31" t="s">
        <v>239</v>
      </c>
      <c r="C4" s="31" t="s">
        <v>240</v>
      </c>
      <c r="D4" s="31" t="s">
        <v>137</v>
      </c>
      <c r="E4" s="31"/>
      <c r="F4" s="31"/>
      <c r="G4" s="31"/>
      <c r="H4" s="31"/>
      <c r="I4" s="31"/>
      <c r="J4" s="31"/>
      <c r="K4" s="31"/>
      <c r="L4" s="31"/>
      <c r="M4" s="31"/>
      <c r="N4" s="31"/>
    </row>
    <row r="5" ht="23.4" customHeight="1" spans="1:14">
      <c r="A5" s="31" t="s">
        <v>232</v>
      </c>
      <c r="B5" s="31"/>
      <c r="C5" s="31" t="s">
        <v>241</v>
      </c>
      <c r="D5" s="31" t="s">
        <v>32</v>
      </c>
      <c r="E5" s="31" t="s">
        <v>35</v>
      </c>
      <c r="F5" s="31" t="s">
        <v>233</v>
      </c>
      <c r="G5" s="31" t="s">
        <v>234</v>
      </c>
      <c r="H5" s="31" t="s">
        <v>38</v>
      </c>
      <c r="I5" s="31" t="s">
        <v>235</v>
      </c>
      <c r="J5" s="31"/>
      <c r="K5" s="31"/>
      <c r="L5" s="31"/>
      <c r="M5" s="31"/>
      <c r="N5" s="31"/>
    </row>
    <row r="6" ht="28.65" customHeight="1" spans="1:14">
      <c r="A6" s="31"/>
      <c r="B6" s="31"/>
      <c r="C6" s="31"/>
      <c r="D6" s="31"/>
      <c r="E6" s="31" t="s">
        <v>34</v>
      </c>
      <c r="F6" s="31"/>
      <c r="G6" s="31"/>
      <c r="H6" s="31"/>
      <c r="I6" s="31" t="s">
        <v>34</v>
      </c>
      <c r="J6" s="31" t="s">
        <v>41</v>
      </c>
      <c r="K6" s="31" t="s">
        <v>42</v>
      </c>
      <c r="L6" s="34" t="s">
        <v>43</v>
      </c>
      <c r="M6" s="34" t="s">
        <v>44</v>
      </c>
      <c r="N6" s="34" t="s">
        <v>45</v>
      </c>
    </row>
    <row r="7" ht="20.25" customHeight="1" spans="1:14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</row>
    <row r="8" ht="20.25" customHeight="1" spans="1:14">
      <c r="A8" s="22"/>
      <c r="B8" s="22"/>
      <c r="C8" s="2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ht="20.25" customHeight="1" spans="1:14">
      <c r="A9" s="22"/>
      <c r="B9" s="22"/>
      <c r="C9" s="2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ht="20.25" customHeight="1" spans="1:14">
      <c r="A10" s="23" t="s">
        <v>32</v>
      </c>
      <c r="B10" s="23"/>
      <c r="C10" s="2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customHeight="1" spans="1:1">
      <c r="A11" t="s">
        <v>242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I19" sqref="I19"/>
    </sheetView>
  </sheetViews>
  <sheetFormatPr defaultColWidth="8.85" defaultRowHeight="15" customHeight="1"/>
  <cols>
    <col min="1" max="1" width="14.625" customWidth="1"/>
    <col min="2" max="2" width="8.75" customWidth="1"/>
    <col min="3" max="3" width="13" customWidth="1"/>
    <col min="4" max="4" width="12.125" customWidth="1"/>
    <col min="5" max="9" width="10.875" customWidth="1"/>
  </cols>
  <sheetData>
    <row r="1" ht="24.15" customHeight="1" spans="1:9">
      <c r="A1" s="18"/>
      <c r="B1" s="18"/>
      <c r="C1" s="18"/>
      <c r="D1" s="18"/>
      <c r="E1" s="18"/>
      <c r="F1" s="18"/>
      <c r="G1" s="18"/>
      <c r="H1" s="18"/>
      <c r="I1" s="19" t="s">
        <v>243</v>
      </c>
    </row>
    <row r="2" ht="45.15" customHeight="1" spans="1:9">
      <c r="A2" s="24" t="s">
        <v>244</v>
      </c>
      <c r="B2" s="24"/>
      <c r="C2" s="24"/>
      <c r="D2" s="24"/>
      <c r="E2" s="24"/>
      <c r="F2" s="24"/>
      <c r="G2" s="24"/>
      <c r="H2" s="24"/>
      <c r="I2" s="24"/>
    </row>
    <row r="3" ht="18.75" customHeight="1" spans="1:9">
      <c r="A3" s="18" t="str">
        <f>"单位名称："&amp;"华宁县红十字会"</f>
        <v>单位名称：华宁县红十字会</v>
      </c>
      <c r="B3" s="18"/>
      <c r="C3" s="18"/>
      <c r="D3" s="18"/>
      <c r="E3" s="18"/>
      <c r="F3" s="18"/>
      <c r="G3" s="18"/>
      <c r="H3" s="18"/>
      <c r="I3" s="19" t="s">
        <v>29</v>
      </c>
    </row>
    <row r="4" ht="22.5" customHeight="1" spans="1:9">
      <c r="A4" s="27" t="s">
        <v>245</v>
      </c>
      <c r="B4" s="27" t="s">
        <v>137</v>
      </c>
      <c r="C4" s="27"/>
      <c r="D4" s="27"/>
      <c r="E4" s="27" t="s">
        <v>246</v>
      </c>
      <c r="F4" s="27"/>
      <c r="G4" s="27"/>
      <c r="H4" s="27"/>
      <c r="I4" s="27"/>
    </row>
    <row r="5" ht="22.5" customHeight="1" spans="1:9">
      <c r="A5" s="27"/>
      <c r="B5" s="27" t="s">
        <v>32</v>
      </c>
      <c r="C5" s="27" t="s">
        <v>35</v>
      </c>
      <c r="D5" s="27" t="s">
        <v>233</v>
      </c>
      <c r="E5" s="28" t="s">
        <v>247</v>
      </c>
      <c r="F5" s="28" t="s">
        <v>248</v>
      </c>
      <c r="G5" s="28" t="s">
        <v>249</v>
      </c>
      <c r="H5" s="28" t="s">
        <v>250</v>
      </c>
      <c r="I5" s="29" t="s">
        <v>251</v>
      </c>
    </row>
    <row r="6" ht="18.75" customHeight="1" spans="1:9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</row>
    <row r="7" ht="18.75" customHeight="1" spans="1:9">
      <c r="A7" s="22"/>
      <c r="B7" s="22"/>
      <c r="C7" s="22"/>
      <c r="D7" s="22"/>
      <c r="E7" s="22"/>
      <c r="F7" s="22"/>
      <c r="G7" s="22"/>
      <c r="H7" s="22"/>
      <c r="I7" s="22"/>
    </row>
    <row r="8" ht="18.75" customHeight="1" spans="1:9">
      <c r="A8" s="23"/>
      <c r="B8" s="22"/>
      <c r="C8" s="22"/>
      <c r="D8" s="22"/>
      <c r="E8" s="22"/>
      <c r="F8" s="22"/>
      <c r="G8" s="22"/>
      <c r="H8" s="22"/>
      <c r="I8" s="22"/>
    </row>
    <row r="9" customHeight="1" spans="1:1">
      <c r="A9" t="s">
        <v>252</v>
      </c>
    </row>
  </sheetData>
  <mergeCells count="5">
    <mergeCell ref="A2:I2"/>
    <mergeCell ref="A3:C3"/>
    <mergeCell ref="B4:D4"/>
    <mergeCell ref="E4:I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I21" sqref="I21"/>
    </sheetView>
  </sheetViews>
  <sheetFormatPr defaultColWidth="8.85" defaultRowHeight="15" customHeight="1" outlineLevelRow="7"/>
  <cols>
    <col min="1" max="10" width="13.62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253</v>
      </c>
    </row>
    <row r="2" ht="52.05" customHeight="1" spans="1:10">
      <c r="A2" s="24" t="s">
        <v>254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"单位名称："&amp;"华宁县红十字会"</f>
        <v>单位名称：华宁县红十字会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209</v>
      </c>
      <c r="B4" s="21" t="s">
        <v>210</v>
      </c>
      <c r="C4" s="21" t="s">
        <v>211</v>
      </c>
      <c r="D4" s="21" t="s">
        <v>212</v>
      </c>
      <c r="E4" s="21" t="s">
        <v>213</v>
      </c>
      <c r="F4" s="21" t="s">
        <v>214</v>
      </c>
      <c r="G4" s="21" t="s">
        <v>215</v>
      </c>
      <c r="H4" s="21" t="s">
        <v>216</v>
      </c>
      <c r="I4" s="21" t="s">
        <v>217</v>
      </c>
      <c r="J4" s="21" t="s">
        <v>218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71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255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E22" sqref="E22"/>
    </sheetView>
  </sheetViews>
  <sheetFormatPr defaultColWidth="8.85" defaultRowHeight="15" customHeight="1" outlineLevelRow="7" outlineLevelCol="7"/>
  <cols>
    <col min="1" max="8" width="15.2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256</v>
      </c>
    </row>
    <row r="2" ht="41.4" customHeight="1" spans="1:8">
      <c r="A2" s="20" t="s">
        <v>257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"单位名称："&amp;"华宁县红十字会"</f>
        <v>单位名称：华宁县红十字会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130</v>
      </c>
      <c r="B4" s="21" t="s">
        <v>258</v>
      </c>
      <c r="C4" s="21" t="s">
        <v>259</v>
      </c>
      <c r="D4" s="21" t="s">
        <v>260</v>
      </c>
      <c r="E4" s="21" t="s">
        <v>229</v>
      </c>
      <c r="F4" s="21" t="s">
        <v>261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230</v>
      </c>
      <c r="G5" s="21" t="s">
        <v>262</v>
      </c>
      <c r="H5" s="21" t="s">
        <v>263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264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H21" sqref="H21"/>
    </sheetView>
  </sheetViews>
  <sheetFormatPr defaultColWidth="8.85" defaultRowHeight="15" customHeight="1"/>
  <cols>
    <col min="1" max="1" width="16.375" customWidth="1"/>
    <col min="2" max="3" width="13.625" customWidth="1"/>
    <col min="4" max="8" width="12.25" customWidth="1"/>
    <col min="9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265</v>
      </c>
    </row>
    <row r="2" ht="45" customHeight="1" spans="1:11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"单位名称："&amp;"华宁县红十字会"</f>
        <v>单位名称：华宁县红十字会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201</v>
      </c>
      <c r="B4" s="12" t="s">
        <v>132</v>
      </c>
      <c r="C4" s="12" t="s">
        <v>202</v>
      </c>
      <c r="D4" s="12" t="s">
        <v>133</v>
      </c>
      <c r="E4" s="12" t="s">
        <v>134</v>
      </c>
      <c r="F4" s="12" t="s">
        <v>203</v>
      </c>
      <c r="G4" s="12" t="s">
        <v>136</v>
      </c>
      <c r="H4" s="12" t="s">
        <v>32</v>
      </c>
      <c r="I4" s="12" t="s">
        <v>267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268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D25" sqref="D25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269</v>
      </c>
    </row>
    <row r="2" ht="45" customHeight="1" spans="1:7">
      <c r="A2" s="3" t="s">
        <v>270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"单位名称："&amp;"华宁县红十字会"</f>
        <v>单位名称：华宁县红十字会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202</v>
      </c>
      <c r="B4" s="6" t="s">
        <v>201</v>
      </c>
      <c r="C4" s="6" t="s">
        <v>132</v>
      </c>
      <c r="D4" s="6" t="s">
        <v>271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32</v>
      </c>
      <c r="B9" s="11"/>
      <c r="C9" s="11"/>
      <c r="D9" s="11"/>
      <c r="E9" s="10"/>
      <c r="F9" s="10"/>
      <c r="G9" s="10"/>
    </row>
    <row r="10" customHeight="1" spans="1:1">
      <c r="A10" t="s">
        <v>272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杨光勇</cp:lastModifiedBy>
  <dcterms:created xsi:type="dcterms:W3CDTF">2025-02-28T08:47:00Z</dcterms:created>
  <dcterms:modified xsi:type="dcterms:W3CDTF">2025-03-07T03:41:33Z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359F2C0259E2483F9F5114257CB6D81A_13</vt:lpwstr>
  </property>
  <property fmtid="{D5CDD505-2E9C-101B-9397-08002B2CF9AE}" pid="3" name="KSOProductBuildVer">
    <vt:lpwstr>2052-12.1.0.19302</vt:lpwstr>
  </property>
</Properties>
</file>