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1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<sst xmlns="http://schemas.openxmlformats.org/spreadsheetml/2006/main" count="793" uniqueCount="334">
  <si>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</si>
  <si>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</si>
  <si>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</si>
  <si>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</si>
  <si>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</si>
  <si>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</si>
  <si>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</si>
  <si>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</si>
  <si>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</si>
  <si>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</si>
  <si>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</si>
  <si>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</si>
  <si>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</si>
  <si>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</si>
  <si>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</si>
  <si>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</si>
  <si>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</si>
  <si>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</si>
  <si>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</si>
  <si>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</si>
  <si>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</si>
  <si>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</si>
  <si>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</si>
  <si>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</si>
  <si>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</si>
  <si>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</si>
  <si>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</si>
  <si>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</si>
  <si>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</si>
  <si>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</si>
  <si>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</si>
  <si>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</si>
  <si>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</si>
  <si>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</si>
  <si>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</si>
  <si>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</si>
  <si>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</si>
  <si>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</si>
  <si>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</si>
  <si>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</si>
  <si>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</si>
  <si>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</si>
  <si>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</si>
  <si>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</si>
  <si>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</si>
  <si>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</si>
  <si>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</si>
  <si>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</si>
  <si>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</si>
  <si>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</si>
  <si>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</si>
  <si>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</si>
  <si>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</si>
  <si>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</si>
  <si>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</si>
  <si>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117006</t>
  </si>
  <si>
    <t>华宁县社会保险中心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</si>
  <si>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</si>
  <si>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</si>
  <si>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</si>
  <si>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</si>
  <si>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</si>
  <si>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</si>
  <si>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</si>
  <si>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</si>
  <si>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</si>
  <si>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</si>
  <si>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</si>
  <si>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</si>
  <si>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</si>
  <si>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</si>
  <si>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</si>
  <si>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</si>
  <si>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</si>
  <si>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</si>
  <si>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</si>
  <si>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</si>
  <si>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行政事业单位养老支出</t>
  </si>
  <si>
    <t>2080501</t>
  </si>
  <si>
    <t>行政单位离退休</t>
  </si>
  <si>
    <t>2080505</t>
  </si>
  <si>
    <t>机关事业单位基本养老保险缴费支出</t>
  </si>
  <si>
    <t>20807</t>
  </si>
  <si>
    <t>就业补助</t>
  </si>
  <si>
    <t>2080705</t>
  </si>
  <si>
    <t>公益性岗位补贴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</si>
  <si>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</si>
  <si>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</si>
  <si>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</si>
  <si>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</si>
  <si>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</si>
  <si>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</si>
  <si>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</si>
  <si>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</si>
  <si>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</si>
  <si>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</si>
  <si>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</si>
  <si>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</si>
  <si>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</si>
  <si>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</si>
  <si>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</si>
  <si>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</si>
  <si>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</si>
  <si>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</si>
  <si>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</si>
  <si>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</si>
  <si>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</si>
  <si>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</si>
  <si>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</si>
  <si>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</si>
  <si>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</si>
  <si>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</si>
  <si>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</si>
  <si>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</si>
  <si>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</si>
  <si>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</si>
  <si>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</si>
  <si>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</si>
  <si>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</si>
  <si>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</si>
  <si>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</si>
  <si>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</si>
  <si>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</si>
  <si>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</si>
  <si>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</si>
  <si>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</si>
  <si>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20805</t>
  </si>
  <si>
    <t>22102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</si>
  <si>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</si>
  <si>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</si>
  <si>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</si>
  <si>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</si>
  <si>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</si>
  <si>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</si>
  <si>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</si>
  <si>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</si>
  <si>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</si>
  <si>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</si>
  <si>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</si>
  <si>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</si>
  <si>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</si>
  <si>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</si>
  <si>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</si>
  <si>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</si>
  <si>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</si>
  <si>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</si>
  <si>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</si>
  <si>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</si>
  <si>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</si>
  <si>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</si>
  <si>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</si>
  <si>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</si>
  <si>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</si>
  <si>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</si>
  <si>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530424210000000003295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</si>
  <si>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</si>
  <si>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</si>
  <si>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</si>
  <si>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</si>
  <si>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</si>
  <si>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</si>
  <si>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</si>
  <si>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530424210000000003297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</si>
  <si>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</si>
  <si>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</si>
  <si>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</si>
  <si>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</si>
  <si>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</si>
  <si>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</si>
  <si>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</si>
  <si>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</si>
  <si>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</si>
  <si>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530424210000000003299</t>
  </si>
  <si>
    <t>30113</t>
  </si>
  <si>
    <t>530424210000000003301</t>
  </si>
  <si>
    <t>对个人和家庭的补助</t>
  </si>
  <si>
    <t>30302</t>
  </si>
  <si>
    <t>退休费</t>
  </si>
  <si>
    <t>530424210000000003303</t>
  </si>
  <si>
    <t>其他工资福利支出</t>
  </si>
  <si>
    <t>530424210000000003305</t>
  </si>
  <si>
    <t>30217</t>
  </si>
  <si>
    <t>530424210000000003307</t>
  </si>
  <si>
    <t>行政人员公务交通补贴</t>
  </si>
  <si>
    <t>30239</t>
  </si>
  <si>
    <t>其他交通费用</t>
  </si>
  <si>
    <t>530424210000000003309</t>
  </si>
  <si>
    <t>工会经费</t>
  </si>
  <si>
    <t>30228</t>
  </si>
  <si>
    <t>530424210000000003310</t>
  </si>
  <si>
    <t>一般公用经费</t>
  </si>
  <si>
    <t>30201</t>
  </si>
  <si>
    <t>办公费</t>
  </si>
  <si>
    <t>30205</t>
  </si>
  <si>
    <t>水费</t>
  </si>
  <si>
    <t>30211</t>
  </si>
  <si>
    <t>差旅费</t>
  </si>
  <si>
    <t>30215</t>
  </si>
  <si>
    <t>会议费</t>
  </si>
  <si>
    <t>530424221100000664826</t>
  </si>
  <si>
    <t>福利费</t>
  </si>
  <si>
    <t>30229</t>
  </si>
  <si>
    <t>530424231100001497903</t>
  </si>
  <si>
    <t>培训费</t>
  </si>
  <si>
    <t>30216</t>
  </si>
  <si>
    <t>530424251100003683737</t>
  </si>
  <si>
    <t>邮电费资金</t>
  </si>
  <si>
    <t>30207</t>
  </si>
  <si>
    <t>邮电费</t>
  </si>
  <si>
    <t>530424251100003684234</t>
  </si>
  <si>
    <t>公益性岗位补贴及社保补贴项目补助资金</t>
  </si>
  <si>
    <t>30226</t>
  </si>
  <si>
    <t>劳务费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</si>
  <si>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</si>
  <si>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</si>
  <si>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</si>
  <si>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</si>
  <si>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</si>
  <si>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</si>
  <si>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</si>
  <si>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机关事业单位遗属生活补助资金</t>
  </si>
  <si>
    <t>312 民生类</t>
  </si>
  <si>
    <t>530424231100001486688</t>
  </si>
  <si>
    <t>30305</t>
  </si>
  <si>
    <t>生活补助</t>
  </si>
  <si>
    <t>企业独生子女费、统筹外资金</t>
  </si>
  <si>
    <t>530424231100001285223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</si>
  <si>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</si>
  <si>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</si>
  <si>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</si>
  <si>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</si>
  <si>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</si>
  <si>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</si>
  <si>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</si>
  <si>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</si>
  <si>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</si>
  <si>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</si>
  <si>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</si>
  <si>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</si>
  <si>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按时发放我部门遗属生活补助，保障遗属生活质量</t>
  </si>
  <si>
    <t>产出指标</t>
  </si>
  <si>
    <t>数量指标</t>
  </si>
  <si>
    <t>补助对象人数（人次）</t>
  </si>
  <si>
    <t>=</t>
  </si>
  <si>
    <t>人/人次</t>
  </si>
  <si>
    <t>定性指标</t>
  </si>
  <si>
    <t>反映应保尽保、应救尽救对象的人数（人次）情况。</t>
  </si>
  <si>
    <t>质量指标</t>
  </si>
  <si>
    <t>救助对象认定准确率</t>
  </si>
  <si>
    <t>100</t>
  </si>
  <si>
    <t>%</t>
  </si>
  <si>
    <t>反映救助对象认定的准确情况。
救助对象认定准确率=抽检符合标准的救助对象数/抽检实际救助对象数*100%</t>
  </si>
  <si>
    <t>时效指标</t>
  </si>
  <si>
    <t>救助发放及时率</t>
  </si>
  <si>
    <t>反映发放单位及时发放救助资金的情况。
救助发放及时率=时限内发放救助资金额/应发放救助资金额*100%</t>
  </si>
  <si>
    <t>效益指标</t>
  </si>
  <si>
    <t>社会效益</t>
  </si>
  <si>
    <t>政策知晓率</t>
  </si>
  <si>
    <t>反映救助政策的宣传效果情况。
政策知晓率=调查中救助政策知晓人数/调查总人数*100%</t>
  </si>
  <si>
    <t>满意度指标</t>
  </si>
  <si>
    <t>服务对象满意度</t>
  </si>
  <si>
    <t>救助对象满意度</t>
  </si>
  <si>
    <t>反映获救助对象的满意程度。
救助对象满意度=调查中满意和较满意的获救助人员数/调查总人数*100%</t>
  </si>
  <si>
    <t>用于发放全县企业退休人员生活补助和独子费等企业统筹外资金，确保企业退休人员生活质量提高</t>
  </si>
  <si>
    <t>获补对象数</t>
  </si>
  <si>
    <t>&gt;</t>
  </si>
  <si>
    <t>24000</t>
  </si>
  <si>
    <t>人(人次、家)</t>
  </si>
  <si>
    <t>定量指标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</si>
  <si>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</si>
  <si>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</si>
  <si>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</si>
  <si>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</si>
  <si>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</si>
  <si>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发放及时率</t>
  </si>
  <si>
    <t>95</t>
  </si>
  <si>
    <t>反映发放单位及时发放补助资金的情况。
发放及时率=在时限内发放资金/应发放资金*100%</t>
  </si>
  <si>
    <t>生活状况改善</t>
  </si>
  <si>
    <t>元/人</t>
  </si>
  <si>
    <t>反映补助促进受助对象生活状况改善的情况。</t>
  </si>
  <si>
    <t>受益对象满意度</t>
  </si>
  <si>
    <t>反映获补助受益对象的满意程度。</t>
  </si>
  <si>
    <t>预算06表</t>
  </si>
  <si>
    <t>2025年部门政府性基金预算支出预算表（空表）</t>
  </si>
  <si>
    <t>政府性基金预算支出</t>
  </si>
  <si>
    <t>备注：华宁县社会保险中心无政府性基金预算支出。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</si>
  <si>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</si>
  <si>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</si>
  <si>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</si>
  <si>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</si>
  <si>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</si>
  <si>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</si>
  <si>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</si>
  <si>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</si>
  <si>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</si>
  <si>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</si>
  <si>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</si>
  <si>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</si>
  <si>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备注：华宁县社会保险中心无政府采购预算。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</si>
  <si>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</si>
  <si>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</si>
  <si>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</si>
  <si>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</si>
  <si>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</si>
  <si>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备注：华宁县社会保险中心无政府购买服务预算。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</si>
  <si>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</si>
  <si>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</si>
  <si>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</si>
  <si>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</si>
  <si>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</si>
  <si>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</si>
  <si>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</si>
  <si>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</si>
  <si>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</si>
  <si>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备注：华宁县社会保险中心无对下转移支付预算。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</si>
  <si>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</si>
  <si>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</si>
  <si>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</si>
  <si>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</si>
  <si>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</si>
  <si>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</si>
  <si>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</si>
  <si>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</si>
  <si>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</si>
  <si>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</si>
  <si>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备注：华宁县社会保险中心无新增资产配置。</t>
  </si>
  <si>
    <t>预算11表</t>
  </si>
  <si>
    <t>2025年上级补助项目支出预算表（空表）</t>
  </si>
  <si>
    <t>上级补助</t>
  </si>
  <si>
    <t>备注：华宁县社会保险中心上级补助项目支出。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</si>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</sst>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8"/>
      <color rgb="FF000000"/>
      <name val="宋体"/>
      <charset val="134"/>
      <scheme val="minor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</cellStyleXfs>
  <cellXfs count="8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top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Fill="1">
      <alignment vertical="top"/>
    </xf>
    <xf numFmtId="0" fontId="3" fillId="0" borderId="1" xfId="0" applyFont="1" applyFill="1" applyBorder="1" applyAlignment="1">
      <alignment horizontal="left" vertical="center" wrapText="1" indent="1"/>
    </xf>
    <xf numFmtId="178" fontId="3" fillId="0" borderId="1" xfId="54" applyNumberFormat="1" applyFont="1" applyFill="1" applyBorder="1">
      <alignment horizontal="right" vertical="center"/>
    </xf>
    <xf numFmtId="0" fontId="3" fillId="0" borderId="1" xfId="0" applyFont="1" applyFill="1" applyBorder="1" applyAlignment="1">
      <alignment horizontal="left" vertical="center" wrapText="1" indent="2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15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"单位名称："&amp;"华宁县社会保险中心"</f>
        <v>单位名称：华宁县社会保险中心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5957484.83</v>
      </c>
      <c r="C8" s="15" t="str">
        <f>"一"&amp;"、"&amp;"社会保障和就业支出"</f>
        <v>一、社会保障和就业支出</v>
      </c>
      <c r="D8" s="17">
        <v>5727749.35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236911.48</v>
      </c>
    </row>
    <row r="10" ht="22.5" customHeight="1" spans="1:4">
      <c r="A10" s="15" t="s">
        <v>10</v>
      </c>
      <c r="B10" s="17"/>
      <c r="C10" s="15" t="str">
        <f>"三"&amp;"、"&amp;"住房保障支出"</f>
        <v>三、住房保障支出</v>
      </c>
      <c r="D10" s="17">
        <v>244824</v>
      </c>
    </row>
    <row r="11" ht="22.5" customHeight="1" spans="1:4">
      <c r="A11" s="15" t="s">
        <v>11</v>
      </c>
      <c r="B11" s="17"/>
      <c r="C11" s="15"/>
      <c r="D11" s="17"/>
    </row>
    <row r="12" ht="22.5" customHeight="1" spans="1:4">
      <c r="A12" s="15" t="s">
        <v>12</v>
      </c>
      <c r="B12" s="17">
        <v>252000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>
        <v>252000</v>
      </c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6209484.83</v>
      </c>
      <c r="C19" s="69" t="s">
        <v>19</v>
      </c>
      <c r="D19" s="68">
        <v>6209484.83</v>
      </c>
    </row>
    <row r="20" ht="22.5" customHeight="1" spans="1:4">
      <c r="A20" s="80" t="s">
        <v>20</v>
      </c>
      <c r="B20" s="17"/>
      <c r="C20" s="81" t="s">
        <v>21</v>
      </c>
      <c r="D20" s="47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6209484.83</v>
      </c>
      <c r="C23" s="69" t="s">
        <v>26</v>
      </c>
      <c r="D23" s="68">
        <v>6209484.83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"单位名称："&amp;"华宁县社会保险中心"</f>
        <v>单位名称：华宁县社会保险中心</v>
      </c>
      <c r="B4" s="5"/>
      <c r="C4" s="5"/>
      <c r="D4" s="5"/>
      <c r="E4" s="53"/>
      <c r="F4" s="53"/>
      <c r="G4" s="53"/>
      <c r="H4" s="53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4" t="s">
        <v>31</v>
      </c>
      <c r="C5" s="74" t="s">
        <v>32</v>
      </c>
      <c r="D5" s="74" t="s">
        <v>33</v>
      </c>
      <c r="E5" s="74"/>
      <c r="F5" s="74"/>
      <c r="G5" s="74"/>
      <c r="H5" s="74"/>
      <c r="I5" s="74"/>
      <c r="J5" s="77"/>
      <c r="K5" s="77"/>
      <c r="L5" s="77"/>
      <c r="M5" s="77"/>
      <c r="N5" s="77"/>
      <c r="O5" s="74" t="s">
        <v>20</v>
      </c>
      <c r="P5" s="74"/>
      <c r="Q5" s="74"/>
      <c r="R5" s="74"/>
      <c r="S5" s="74"/>
    </row>
    <row r="6" ht="18.75" customHeight="1" spans="1:19">
      <c r="A6" s="13"/>
      <c r="B6" s="74"/>
      <c r="C6" s="74"/>
      <c r="D6" s="75" t="s">
        <v>34</v>
      </c>
      <c r="E6" s="75" t="s">
        <v>35</v>
      </c>
      <c r="F6" s="75" t="s">
        <v>36</v>
      </c>
      <c r="G6" s="75" t="s">
        <v>37</v>
      </c>
      <c r="H6" s="75" t="s">
        <v>38</v>
      </c>
      <c r="I6" s="78" t="s">
        <v>39</v>
      </c>
      <c r="J6" s="79"/>
      <c r="K6" s="79"/>
      <c r="L6" s="79"/>
      <c r="M6" s="79"/>
      <c r="N6" s="79"/>
      <c r="O6" s="78" t="s">
        <v>34</v>
      </c>
      <c r="P6" s="78" t="s">
        <v>35</v>
      </c>
      <c r="Q6" s="78" t="s">
        <v>36</v>
      </c>
      <c r="R6" s="78" t="s">
        <v>37</v>
      </c>
      <c r="S6" s="75" t="s">
        <v>40</v>
      </c>
    </row>
    <row r="7" ht="18.75" customHeight="1" spans="1:19">
      <c r="A7" s="13"/>
      <c r="B7" s="74"/>
      <c r="C7" s="74"/>
      <c r="D7" s="75"/>
      <c r="E7" s="75"/>
      <c r="F7" s="75"/>
      <c r="G7" s="75"/>
      <c r="H7" s="75"/>
      <c r="I7" s="78" t="s">
        <v>34</v>
      </c>
      <c r="J7" s="78" t="s">
        <v>41</v>
      </c>
      <c r="K7" s="78" t="s">
        <v>42</v>
      </c>
      <c r="L7" s="78" t="s">
        <v>43</v>
      </c>
      <c r="M7" s="78" t="s">
        <v>44</v>
      </c>
      <c r="N7" s="78" t="s">
        <v>45</v>
      </c>
      <c r="O7" s="78"/>
      <c r="P7" s="78"/>
      <c r="Q7" s="78"/>
      <c r="R7" s="78"/>
      <c r="S7" s="75"/>
    </row>
    <row r="8" ht="18.75" customHeight="1" spans="1:19">
      <c r="A8" s="76" t="s">
        <v>46</v>
      </c>
      <c r="B8" s="14" t="s">
        <v>47</v>
      </c>
      <c r="C8" s="14" t="s">
        <v>48</v>
      </c>
      <c r="D8" s="14" t="s">
        <v>49</v>
      </c>
      <c r="E8" s="76" t="s">
        <v>50</v>
      </c>
      <c r="F8" s="14" t="s">
        <v>51</v>
      </c>
      <c r="G8" s="14" t="s">
        <v>52</v>
      </c>
      <c r="H8" s="76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6209484.83</v>
      </c>
      <c r="D9" s="17">
        <v>5957484.83</v>
      </c>
      <c r="E9" s="17">
        <v>5957484.83</v>
      </c>
      <c r="F9" s="17"/>
      <c r="G9" s="17"/>
      <c r="H9" s="17"/>
      <c r="I9" s="17">
        <v>252000</v>
      </c>
      <c r="J9" s="17"/>
      <c r="K9" s="17"/>
      <c r="L9" s="17"/>
      <c r="M9" s="17"/>
      <c r="N9" s="17">
        <v>252000</v>
      </c>
      <c r="O9" s="17"/>
      <c r="P9" s="17"/>
      <c r="Q9" s="17"/>
      <c r="R9" s="17"/>
      <c r="S9" s="17"/>
    </row>
    <row r="10" ht="20.25" customHeight="1" spans="1:19">
      <c r="A10" s="46" t="s">
        <v>32</v>
      </c>
      <c r="B10" s="46"/>
      <c r="C10" s="17">
        <v>6209484.83</v>
      </c>
      <c r="D10" s="17">
        <v>5957484.83</v>
      </c>
      <c r="E10" s="17">
        <v>5957484.83</v>
      </c>
      <c r="F10" s="17"/>
      <c r="G10" s="17"/>
      <c r="H10" s="17"/>
      <c r="I10" s="17">
        <v>252000</v>
      </c>
      <c r="J10" s="17"/>
      <c r="K10" s="17"/>
      <c r="L10" s="17"/>
      <c r="M10" s="17"/>
      <c r="N10" s="17">
        <v>252000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pane ySplit="1" topLeftCell="A8" activePane="bottomLeft" state="frozen"/>
      <selection/>
      <selection pane="bottomLeft" activeCell="A14" sqref="$A14:$XFD15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2" t="str">
        <f>"单位名称："&amp;"华宁县社会保险中心"</f>
        <v>单位名称：华宁县社会保险中心</v>
      </c>
      <c r="B4" s="42"/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5" t="s">
        <v>32</v>
      </c>
      <c r="D5" s="45" t="s">
        <v>35</v>
      </c>
      <c r="E5" s="45"/>
      <c r="F5" s="45"/>
      <c r="G5" s="13" t="s">
        <v>36</v>
      </c>
      <c r="H5" s="45" t="s">
        <v>37</v>
      </c>
      <c r="I5" s="13" t="s">
        <v>61</v>
      </c>
      <c r="J5" s="45" t="s">
        <v>62</v>
      </c>
      <c r="K5" s="45"/>
      <c r="L5" s="45"/>
      <c r="M5" s="45"/>
      <c r="N5" s="45"/>
      <c r="O5" s="45"/>
    </row>
    <row r="6" ht="18.75" customHeight="1" spans="1:15">
      <c r="A6" s="13"/>
      <c r="B6" s="13"/>
      <c r="C6" s="45"/>
      <c r="D6" s="45" t="s">
        <v>34</v>
      </c>
      <c r="E6" s="45" t="s">
        <v>63</v>
      </c>
      <c r="F6" s="45" t="s">
        <v>64</v>
      </c>
      <c r="G6" s="13"/>
      <c r="H6" s="45"/>
      <c r="I6" s="13"/>
      <c r="J6" s="45" t="s">
        <v>34</v>
      </c>
      <c r="K6" s="45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5727749.35</v>
      </c>
      <c r="D8" s="17">
        <v>5475749.35</v>
      </c>
      <c r="E8" s="17">
        <v>2652805.35</v>
      </c>
      <c r="F8" s="17">
        <v>2822944</v>
      </c>
      <c r="G8" s="17"/>
      <c r="H8" s="17"/>
      <c r="I8" s="17"/>
      <c r="J8" s="17">
        <v>252000</v>
      </c>
      <c r="K8" s="17"/>
      <c r="L8" s="17"/>
      <c r="M8" s="17"/>
      <c r="N8" s="17"/>
      <c r="O8" s="17">
        <v>252000</v>
      </c>
    </row>
    <row r="9" ht="20.25" customHeight="1" spans="1:15">
      <c r="A9" s="63" t="s">
        <v>73</v>
      </c>
      <c r="B9" s="63" t="s">
        <v>74</v>
      </c>
      <c r="C9" s="17">
        <v>2285557.99</v>
      </c>
      <c r="D9" s="17">
        <v>2285557.99</v>
      </c>
      <c r="E9" s="17">
        <v>2285557.99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75</v>
      </c>
      <c r="B10" s="64" t="s">
        <v>76</v>
      </c>
      <c r="C10" s="17">
        <v>2285557.99</v>
      </c>
      <c r="D10" s="17">
        <v>2285557.99</v>
      </c>
      <c r="E10" s="17">
        <v>2285557.99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3">
        <v>20805</v>
      </c>
      <c r="B11" s="63" t="s">
        <v>77</v>
      </c>
      <c r="C11" s="17">
        <v>367247.36</v>
      </c>
      <c r="D11" s="17">
        <v>367247.36</v>
      </c>
      <c r="E11" s="17">
        <v>367247.36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78</v>
      </c>
      <c r="B12" s="64" t="s">
        <v>79</v>
      </c>
      <c r="C12" s="17">
        <v>100800</v>
      </c>
      <c r="D12" s="17">
        <v>100800</v>
      </c>
      <c r="E12" s="17">
        <v>100800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80</v>
      </c>
      <c r="B13" s="64" t="s">
        <v>81</v>
      </c>
      <c r="C13" s="17">
        <v>266447.36</v>
      </c>
      <c r="D13" s="17">
        <v>266447.36</v>
      </c>
      <c r="E13" s="17">
        <v>266447.36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="70" customFormat="1" ht="20.25" customHeight="1" spans="1:15">
      <c r="A14" s="71" t="s">
        <v>82</v>
      </c>
      <c r="B14" s="71" t="s">
        <v>83</v>
      </c>
      <c r="C14" s="72">
        <v>252000</v>
      </c>
      <c r="D14" s="72"/>
      <c r="E14" s="72"/>
      <c r="F14" s="72"/>
      <c r="G14" s="72"/>
      <c r="H14" s="72"/>
      <c r="I14" s="72"/>
      <c r="J14" s="72">
        <v>252000</v>
      </c>
      <c r="K14" s="72"/>
      <c r="L14" s="72"/>
      <c r="M14" s="72"/>
      <c r="N14" s="72"/>
      <c r="O14" s="72">
        <v>252000</v>
      </c>
    </row>
    <row r="15" s="70" customFormat="1" ht="20.25" customHeight="1" spans="1:15">
      <c r="A15" s="73" t="s">
        <v>84</v>
      </c>
      <c r="B15" s="73" t="s">
        <v>85</v>
      </c>
      <c r="C15" s="72">
        <v>252000</v>
      </c>
      <c r="D15" s="72"/>
      <c r="E15" s="72"/>
      <c r="F15" s="72"/>
      <c r="G15" s="72"/>
      <c r="H15" s="72"/>
      <c r="I15" s="72"/>
      <c r="J15" s="72">
        <v>252000</v>
      </c>
      <c r="K15" s="72"/>
      <c r="L15" s="72"/>
      <c r="M15" s="72"/>
      <c r="N15" s="72"/>
      <c r="O15" s="72">
        <v>252000</v>
      </c>
    </row>
    <row r="16" ht="20.25" customHeight="1" spans="1:15">
      <c r="A16" s="63" t="s">
        <v>86</v>
      </c>
      <c r="B16" s="63" t="s">
        <v>87</v>
      </c>
      <c r="C16" s="17">
        <v>22944</v>
      </c>
      <c r="D16" s="17">
        <v>22944</v>
      </c>
      <c r="E16" s="17"/>
      <c r="F16" s="17">
        <v>22944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88</v>
      </c>
      <c r="B17" s="64" t="s">
        <v>89</v>
      </c>
      <c r="C17" s="17">
        <v>22944</v>
      </c>
      <c r="D17" s="17">
        <v>22944</v>
      </c>
      <c r="E17" s="17"/>
      <c r="F17" s="17">
        <v>22944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90</v>
      </c>
      <c r="B18" s="63" t="s">
        <v>91</v>
      </c>
      <c r="C18" s="17">
        <v>2800000</v>
      </c>
      <c r="D18" s="17">
        <v>2800000</v>
      </c>
      <c r="E18" s="17"/>
      <c r="F18" s="17">
        <v>2800000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92</v>
      </c>
      <c r="B19" s="64" t="s">
        <v>91</v>
      </c>
      <c r="C19" s="17">
        <v>2800000</v>
      </c>
      <c r="D19" s="17">
        <v>2800000</v>
      </c>
      <c r="E19" s="17"/>
      <c r="F19" s="17">
        <v>2800000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93</v>
      </c>
      <c r="B20" s="16" t="s">
        <v>94</v>
      </c>
      <c r="C20" s="17">
        <v>236911.48</v>
      </c>
      <c r="D20" s="17">
        <v>236911.48</v>
      </c>
      <c r="E20" s="17">
        <v>236911.48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3" t="s">
        <v>95</v>
      </c>
      <c r="B21" s="63" t="s">
        <v>96</v>
      </c>
      <c r="C21" s="17">
        <v>236911.48</v>
      </c>
      <c r="D21" s="17">
        <v>236911.48</v>
      </c>
      <c r="E21" s="17">
        <v>236911.48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97</v>
      </c>
      <c r="B22" s="64" t="s">
        <v>98</v>
      </c>
      <c r="C22" s="17">
        <v>138219.57</v>
      </c>
      <c r="D22" s="17">
        <v>138219.57</v>
      </c>
      <c r="E22" s="17">
        <v>138219.57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99</v>
      </c>
      <c r="B23" s="64" t="s">
        <v>100</v>
      </c>
      <c r="C23" s="17">
        <v>83725.26</v>
      </c>
      <c r="D23" s="17">
        <v>83725.26</v>
      </c>
      <c r="E23" s="17">
        <v>83725.26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4" t="s">
        <v>101</v>
      </c>
      <c r="B24" s="64" t="s">
        <v>102</v>
      </c>
      <c r="C24" s="17">
        <v>14966.65</v>
      </c>
      <c r="D24" s="17">
        <v>14966.65</v>
      </c>
      <c r="E24" s="17">
        <v>14966.65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16" t="s">
        <v>103</v>
      </c>
      <c r="B25" s="16" t="s">
        <v>104</v>
      </c>
      <c r="C25" s="17">
        <v>244824</v>
      </c>
      <c r="D25" s="17">
        <v>244824</v>
      </c>
      <c r="E25" s="17">
        <v>244824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3">
        <v>22102</v>
      </c>
      <c r="B26" s="63" t="s">
        <v>105</v>
      </c>
      <c r="C26" s="17">
        <v>244824</v>
      </c>
      <c r="D26" s="17">
        <v>244824</v>
      </c>
      <c r="E26" s="17">
        <v>244824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64" t="s">
        <v>106</v>
      </c>
      <c r="B27" s="64" t="s">
        <v>107</v>
      </c>
      <c r="C27" s="17">
        <v>244824</v>
      </c>
      <c r="D27" s="17">
        <v>244824</v>
      </c>
      <c r="E27" s="17">
        <v>244824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46" t="s">
        <v>108</v>
      </c>
      <c r="B28" s="46"/>
      <c r="C28" s="17">
        <v>6209484.83</v>
      </c>
      <c r="D28" s="17">
        <v>5957484.83</v>
      </c>
      <c r="E28" s="17">
        <v>3134540.83</v>
      </c>
      <c r="F28" s="17">
        <v>2822944</v>
      </c>
      <c r="G28" s="17"/>
      <c r="H28" s="17"/>
      <c r="I28" s="17"/>
      <c r="J28" s="17">
        <v>252000</v>
      </c>
      <c r="K28" s="17"/>
      <c r="L28" s="17"/>
      <c r="M28" s="17"/>
      <c r="N28" s="17"/>
      <c r="O28" s="17">
        <v>252000</v>
      </c>
    </row>
  </sheetData>
  <mergeCells count="11">
    <mergeCell ref="A3:O3"/>
    <mergeCell ref="A4:I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109</v>
      </c>
    </row>
    <row r="3" ht="45" customHeight="1" spans="1:4">
      <c r="A3" s="4" t="s">
        <v>110</v>
      </c>
      <c r="B3" s="4"/>
      <c r="C3" s="4"/>
      <c r="D3" s="4"/>
    </row>
    <row r="4" ht="18.75" customHeight="1" spans="1:4">
      <c r="A4" s="5" t="str">
        <f>"单位名称："&amp;"华宁县社会保险中心"</f>
        <v>单位名称：华宁县社会保险中心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111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112</v>
      </c>
      <c r="B8" s="17">
        <v>5957484.83</v>
      </c>
      <c r="C8" s="15" t="s">
        <v>113</v>
      </c>
      <c r="D8" s="17">
        <v>5957484.83</v>
      </c>
    </row>
    <row r="9" ht="22.5" customHeight="1" spans="1:4">
      <c r="A9" s="15" t="s">
        <v>114</v>
      </c>
      <c r="B9" s="17">
        <v>5957484.83</v>
      </c>
      <c r="C9" s="15" t="str">
        <f>"（"&amp;"一"&amp;"）"&amp;"社会保障和就业支出"</f>
        <v>（一）社会保障和就业支出</v>
      </c>
      <c r="D9" s="17">
        <v>5475749.35</v>
      </c>
    </row>
    <row r="10" ht="22.5" customHeight="1" spans="1:4">
      <c r="A10" s="15" t="s">
        <v>115</v>
      </c>
      <c r="B10" s="17"/>
      <c r="C10" s="15" t="str">
        <f>"（"&amp;"二"&amp;"）"&amp;"卫生健康支出"</f>
        <v>（二）卫生健康支出</v>
      </c>
      <c r="D10" s="17">
        <v>236911.48</v>
      </c>
    </row>
    <row r="11" ht="22.5" customHeight="1" spans="1:4">
      <c r="A11" s="15" t="s">
        <v>116</v>
      </c>
      <c r="B11" s="17"/>
      <c r="C11" s="15" t="str">
        <f>"（"&amp;"三"&amp;"）"&amp;"住房保障支出"</f>
        <v>（三）住房保障支出</v>
      </c>
      <c r="D11" s="17">
        <v>244824</v>
      </c>
    </row>
    <row r="12" ht="22.5" customHeight="1" spans="1:4">
      <c r="A12" s="15" t="s">
        <v>117</v>
      </c>
      <c r="B12" s="17"/>
      <c r="C12" s="15"/>
      <c r="D12" s="17"/>
    </row>
    <row r="13" ht="22.5" customHeight="1" spans="1:4">
      <c r="A13" s="15" t="s">
        <v>114</v>
      </c>
      <c r="B13" s="17"/>
      <c r="C13" s="15"/>
      <c r="D13" s="17"/>
    </row>
    <row r="14" ht="22.5" customHeight="1" spans="1:4">
      <c r="A14" s="15" t="s">
        <v>115</v>
      </c>
      <c r="B14" s="17"/>
      <c r="C14" s="15"/>
      <c r="D14" s="17"/>
    </row>
    <row r="15" ht="22.5" customHeight="1" spans="1:4">
      <c r="A15" s="15" t="s">
        <v>116</v>
      </c>
      <c r="B15" s="17"/>
      <c r="C15" s="15"/>
      <c r="D15" s="17"/>
    </row>
    <row r="16" ht="22.5" customHeight="1" spans="1:4">
      <c r="A16" s="66"/>
      <c r="B16" s="17"/>
      <c r="C16" s="15" t="s">
        <v>118</v>
      </c>
      <c r="D16" s="17"/>
    </row>
    <row r="17" ht="22.5" customHeight="1" spans="1:4">
      <c r="A17" s="67" t="s">
        <v>119</v>
      </c>
      <c r="B17" s="68">
        <v>5957484.83</v>
      </c>
      <c r="C17" s="69" t="s">
        <v>120</v>
      </c>
      <c r="D17" s="68">
        <v>5957484.83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3" activePane="bottomLeft" state="frozen"/>
      <selection/>
      <selection pane="bottomLeft" activeCell="M15" sqref="M15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1" t="s">
        <v>121</v>
      </c>
    </row>
    <row r="3" ht="37.5" customHeight="1" spans="1:7">
      <c r="A3" s="4" t="s">
        <v>122</v>
      </c>
      <c r="B3" s="4"/>
      <c r="C3" s="4"/>
      <c r="D3" s="4"/>
      <c r="E3" s="4"/>
      <c r="F3" s="4"/>
      <c r="G3" s="4"/>
    </row>
    <row r="4" ht="18.75" customHeight="1" spans="1:7">
      <c r="A4" s="42" t="str">
        <f>"单位名称："&amp;"华宁县社会保险中心"</f>
        <v>单位名称：华宁县社会保险中心</v>
      </c>
      <c r="B4" s="42"/>
      <c r="C4" s="42"/>
      <c r="D4" s="43"/>
      <c r="E4" s="43"/>
      <c r="F4" s="43"/>
      <c r="G4" s="44" t="s">
        <v>29</v>
      </c>
    </row>
    <row r="5" ht="18.75" customHeight="1" spans="1:7">
      <c r="A5" s="13" t="s">
        <v>123</v>
      </c>
      <c r="B5" s="13" t="s">
        <v>60</v>
      </c>
      <c r="C5" s="45" t="s">
        <v>32</v>
      </c>
      <c r="D5" s="45" t="s">
        <v>63</v>
      </c>
      <c r="E5" s="45"/>
      <c r="F5" s="45"/>
      <c r="G5" s="13" t="s">
        <v>64</v>
      </c>
    </row>
    <row r="6" ht="18.75" customHeight="1" spans="1:7">
      <c r="A6" s="13" t="s">
        <v>59</v>
      </c>
      <c r="B6" s="13" t="s">
        <v>60</v>
      </c>
      <c r="C6" s="45"/>
      <c r="D6" s="45" t="s">
        <v>34</v>
      </c>
      <c r="E6" s="45" t="s">
        <v>124</v>
      </c>
      <c r="F6" s="45" t="s">
        <v>125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5475749.35</v>
      </c>
      <c r="D8" s="17">
        <v>2652805.35</v>
      </c>
      <c r="E8" s="17">
        <v>2217205.35</v>
      </c>
      <c r="F8" s="17">
        <v>435600</v>
      </c>
      <c r="G8" s="17">
        <v>2822944</v>
      </c>
    </row>
    <row r="9" ht="20.25" customHeight="1" spans="1:7">
      <c r="A9" s="63" t="s">
        <v>73</v>
      </c>
      <c r="B9" s="63" t="s">
        <v>74</v>
      </c>
      <c r="C9" s="17">
        <v>2285557.99</v>
      </c>
      <c r="D9" s="17">
        <v>2285557.99</v>
      </c>
      <c r="E9" s="17">
        <v>1849957.99</v>
      </c>
      <c r="F9" s="17">
        <v>435600</v>
      </c>
      <c r="G9" s="17"/>
    </row>
    <row r="10" ht="20.25" customHeight="1" spans="1:7">
      <c r="A10" s="64" t="s">
        <v>75</v>
      </c>
      <c r="B10" s="64" t="s">
        <v>76</v>
      </c>
      <c r="C10" s="17">
        <v>2285557.99</v>
      </c>
      <c r="D10" s="17">
        <v>2285557.99</v>
      </c>
      <c r="E10" s="17">
        <v>1849957.99</v>
      </c>
      <c r="F10" s="17">
        <v>435600</v>
      </c>
      <c r="G10" s="17"/>
    </row>
    <row r="11" ht="20.25" customHeight="1" spans="1:7">
      <c r="A11" s="63" t="s">
        <v>126</v>
      </c>
      <c r="B11" s="63" t="s">
        <v>77</v>
      </c>
      <c r="C11" s="17">
        <v>367247.36</v>
      </c>
      <c r="D11" s="17">
        <v>367247.36</v>
      </c>
      <c r="E11" s="17">
        <v>367247.36</v>
      </c>
      <c r="F11" s="17"/>
      <c r="G11" s="17"/>
    </row>
    <row r="12" ht="20.25" customHeight="1" spans="1:7">
      <c r="A12" s="64" t="s">
        <v>78</v>
      </c>
      <c r="B12" s="64" t="s">
        <v>79</v>
      </c>
      <c r="C12" s="17">
        <v>100800</v>
      </c>
      <c r="D12" s="17">
        <v>100800</v>
      </c>
      <c r="E12" s="17">
        <v>100800</v>
      </c>
      <c r="F12" s="17"/>
      <c r="G12" s="17"/>
    </row>
    <row r="13" ht="20.25" customHeight="1" spans="1:7">
      <c r="A13" s="64" t="s">
        <v>80</v>
      </c>
      <c r="B13" s="64" t="s">
        <v>81</v>
      </c>
      <c r="C13" s="17">
        <v>266447.36</v>
      </c>
      <c r="D13" s="17">
        <v>266447.36</v>
      </c>
      <c r="E13" s="17">
        <v>266447.36</v>
      </c>
      <c r="F13" s="17"/>
      <c r="G13" s="17"/>
    </row>
    <row r="14" ht="20.25" customHeight="1" spans="1:7">
      <c r="A14" s="63" t="s">
        <v>86</v>
      </c>
      <c r="B14" s="63" t="s">
        <v>87</v>
      </c>
      <c r="C14" s="17">
        <v>22944</v>
      </c>
      <c r="D14" s="17"/>
      <c r="E14" s="17"/>
      <c r="F14" s="17"/>
      <c r="G14" s="17">
        <v>22944</v>
      </c>
    </row>
    <row r="15" ht="20.25" customHeight="1" spans="1:7">
      <c r="A15" s="64" t="s">
        <v>88</v>
      </c>
      <c r="B15" s="64" t="s">
        <v>89</v>
      </c>
      <c r="C15" s="17">
        <v>22944</v>
      </c>
      <c r="D15" s="17"/>
      <c r="E15" s="17"/>
      <c r="F15" s="17"/>
      <c r="G15" s="17">
        <v>22944</v>
      </c>
    </row>
    <row r="16" ht="20.25" customHeight="1" spans="1:7">
      <c r="A16" s="63" t="s">
        <v>90</v>
      </c>
      <c r="B16" s="63" t="s">
        <v>91</v>
      </c>
      <c r="C16" s="17">
        <v>2800000</v>
      </c>
      <c r="D16" s="17"/>
      <c r="E16" s="17"/>
      <c r="F16" s="17"/>
      <c r="G16" s="17">
        <v>2800000</v>
      </c>
    </row>
    <row r="17" ht="20.25" customHeight="1" spans="1:7">
      <c r="A17" s="64" t="s">
        <v>92</v>
      </c>
      <c r="B17" s="64" t="s">
        <v>91</v>
      </c>
      <c r="C17" s="17">
        <v>2800000</v>
      </c>
      <c r="D17" s="17"/>
      <c r="E17" s="17"/>
      <c r="F17" s="17"/>
      <c r="G17" s="17">
        <v>2800000</v>
      </c>
    </row>
    <row r="18" ht="20.25" customHeight="1" spans="1:7">
      <c r="A18" s="16" t="s">
        <v>93</v>
      </c>
      <c r="B18" s="16" t="s">
        <v>94</v>
      </c>
      <c r="C18" s="17">
        <v>236911.48</v>
      </c>
      <c r="D18" s="17">
        <v>236911.48</v>
      </c>
      <c r="E18" s="17">
        <v>236911.48</v>
      </c>
      <c r="F18" s="17"/>
      <c r="G18" s="17"/>
    </row>
    <row r="19" ht="20.25" customHeight="1" spans="1:7">
      <c r="A19" s="63" t="s">
        <v>95</v>
      </c>
      <c r="B19" s="63" t="s">
        <v>96</v>
      </c>
      <c r="C19" s="17">
        <v>236911.48</v>
      </c>
      <c r="D19" s="17">
        <v>236911.48</v>
      </c>
      <c r="E19" s="17">
        <v>236911.48</v>
      </c>
      <c r="F19" s="17"/>
      <c r="G19" s="17"/>
    </row>
    <row r="20" ht="20.25" customHeight="1" spans="1:7">
      <c r="A20" s="64" t="s">
        <v>97</v>
      </c>
      <c r="B20" s="64" t="s">
        <v>98</v>
      </c>
      <c r="C20" s="17">
        <v>138219.57</v>
      </c>
      <c r="D20" s="17">
        <v>138219.57</v>
      </c>
      <c r="E20" s="17">
        <v>138219.57</v>
      </c>
      <c r="F20" s="17"/>
      <c r="G20" s="17"/>
    </row>
    <row r="21" ht="20.25" customHeight="1" spans="1:7">
      <c r="A21" s="64" t="s">
        <v>99</v>
      </c>
      <c r="B21" s="64" t="s">
        <v>100</v>
      </c>
      <c r="C21" s="17">
        <v>83725.26</v>
      </c>
      <c r="D21" s="17">
        <v>83725.26</v>
      </c>
      <c r="E21" s="17">
        <v>83725.26</v>
      </c>
      <c r="F21" s="17"/>
      <c r="G21" s="17"/>
    </row>
    <row r="22" ht="20.25" customHeight="1" spans="1:7">
      <c r="A22" s="64" t="s">
        <v>101</v>
      </c>
      <c r="B22" s="64" t="s">
        <v>102</v>
      </c>
      <c r="C22" s="17">
        <v>14966.65</v>
      </c>
      <c r="D22" s="17">
        <v>14966.65</v>
      </c>
      <c r="E22" s="17">
        <v>14966.65</v>
      </c>
      <c r="F22" s="17"/>
      <c r="G22" s="17"/>
    </row>
    <row r="23" ht="20.25" customHeight="1" spans="1:7">
      <c r="A23" s="16" t="s">
        <v>103</v>
      </c>
      <c r="B23" s="16" t="s">
        <v>104</v>
      </c>
      <c r="C23" s="17">
        <v>244824</v>
      </c>
      <c r="D23" s="17">
        <v>244824</v>
      </c>
      <c r="E23" s="17">
        <v>244824</v>
      </c>
      <c r="F23" s="17"/>
      <c r="G23" s="17"/>
    </row>
    <row r="24" ht="20.25" customHeight="1" spans="1:7">
      <c r="A24" s="63" t="s">
        <v>127</v>
      </c>
      <c r="B24" s="63" t="s">
        <v>105</v>
      </c>
      <c r="C24" s="17">
        <v>244824</v>
      </c>
      <c r="D24" s="17">
        <v>244824</v>
      </c>
      <c r="E24" s="17">
        <v>244824</v>
      </c>
      <c r="F24" s="17"/>
      <c r="G24" s="17"/>
    </row>
    <row r="25" ht="20.25" customHeight="1" spans="1:7">
      <c r="A25" s="64" t="s">
        <v>106</v>
      </c>
      <c r="B25" s="64" t="s">
        <v>107</v>
      </c>
      <c r="C25" s="17">
        <v>244824</v>
      </c>
      <c r="D25" s="17">
        <v>244824</v>
      </c>
      <c r="E25" s="17">
        <v>244824</v>
      </c>
      <c r="F25" s="17"/>
      <c r="G25" s="17"/>
    </row>
    <row r="26" ht="20.25" customHeight="1" spans="1:7">
      <c r="A26" s="46" t="s">
        <v>108</v>
      </c>
      <c r="B26" s="46"/>
      <c r="C26" s="47">
        <v>5957484.83</v>
      </c>
      <c r="D26" s="47">
        <v>3134540.83</v>
      </c>
      <c r="E26" s="47">
        <v>2698940.83</v>
      </c>
      <c r="F26" s="47">
        <v>435600</v>
      </c>
      <c r="G26" s="47">
        <v>2822944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128</v>
      </c>
    </row>
    <row r="3" ht="41.25" customHeight="1" spans="1:6">
      <c r="A3" s="59" t="s">
        <v>129</v>
      </c>
      <c r="B3" s="59"/>
      <c r="C3" s="59"/>
      <c r="D3" s="59"/>
      <c r="E3" s="59"/>
      <c r="F3" s="59"/>
    </row>
    <row r="4" ht="18.75" customHeight="1" spans="1:6">
      <c r="A4" s="5" t="str">
        <f>"单位名称："&amp;"华宁县社会保险中心"</f>
        <v>单位名称：华宁县社会保险中心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130</v>
      </c>
      <c r="B5" s="45" t="s">
        <v>131</v>
      </c>
      <c r="C5" s="45" t="s">
        <v>132</v>
      </c>
      <c r="D5" s="45"/>
      <c r="E5" s="45"/>
      <c r="F5" s="45" t="s">
        <v>133</v>
      </c>
    </row>
    <row r="6" ht="18.75" customHeight="1" spans="1:6">
      <c r="A6" s="13"/>
      <c r="B6" s="45"/>
      <c r="C6" s="45" t="s">
        <v>34</v>
      </c>
      <c r="D6" s="45" t="s">
        <v>134</v>
      </c>
      <c r="E6" s="45" t="s">
        <v>135</v>
      </c>
      <c r="F6" s="45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9600</v>
      </c>
      <c r="B8" s="17"/>
      <c r="C8" s="17"/>
      <c r="D8" s="17"/>
      <c r="E8" s="17"/>
      <c r="F8" s="17">
        <v>9600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workbookViewId="0">
      <pane ySplit="1" topLeftCell="A15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136</v>
      </c>
    </row>
    <row r="3" ht="45" customHeight="1" spans="1:23">
      <c r="A3" s="4" t="s">
        <v>137</v>
      </c>
      <c r="B3" s="4"/>
      <c r="C3" s="4"/>
      <c r="D3" s="4"/>
      <c r="E3" s="4"/>
      <c r="F3" s="4"/>
      <c r="G3" s="4"/>
      <c r="H3" s="4"/>
      <c r="I3" s="4"/>
      <c r="J3" s="4"/>
      <c r="K3" s="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"单位名称："&amp;"华宁县社会保险中心"</f>
        <v>单位名称：华宁县社会保险中心</v>
      </c>
      <c r="B4" s="5"/>
      <c r="C4" s="5"/>
      <c r="D4" s="5"/>
      <c r="E4" s="5"/>
      <c r="F4" s="5"/>
      <c r="G4" s="5"/>
      <c r="H4" s="53"/>
      <c r="I4" s="53"/>
      <c r="J4" s="53"/>
      <c r="K4" s="5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4" t="s">
        <v>138</v>
      </c>
      <c r="B5" s="54" t="s">
        <v>139</v>
      </c>
      <c r="C5" s="54" t="s">
        <v>140</v>
      </c>
      <c r="D5" s="54" t="s">
        <v>141</v>
      </c>
      <c r="E5" s="54" t="s">
        <v>142</v>
      </c>
      <c r="F5" s="54" t="s">
        <v>143</v>
      </c>
      <c r="G5" s="54" t="s">
        <v>144</v>
      </c>
      <c r="H5" s="55" t="s">
        <v>32</v>
      </c>
      <c r="I5" s="55" t="s">
        <v>145</v>
      </c>
      <c r="J5" s="54"/>
      <c r="K5" s="54"/>
      <c r="L5" s="54"/>
      <c r="M5" s="54"/>
      <c r="N5" s="54" t="s">
        <v>146</v>
      </c>
      <c r="O5" s="54"/>
      <c r="P5" s="54"/>
      <c r="Q5" s="54" t="s">
        <v>38</v>
      </c>
      <c r="R5" s="54" t="s">
        <v>62</v>
      </c>
      <c r="S5" s="54"/>
      <c r="T5" s="54"/>
      <c r="U5" s="54"/>
      <c r="V5" s="54"/>
      <c r="W5" s="54"/>
    </row>
    <row r="6" ht="18.75" customHeight="1" spans="1:23">
      <c r="A6" s="54"/>
      <c r="B6" s="54"/>
      <c r="C6" s="54"/>
      <c r="D6" s="54"/>
      <c r="E6" s="54"/>
      <c r="F6" s="54"/>
      <c r="G6" s="54"/>
      <c r="H6" s="55" t="s">
        <v>147</v>
      </c>
      <c r="I6" s="55" t="s">
        <v>148</v>
      </c>
      <c r="J6" s="54" t="s">
        <v>36</v>
      </c>
      <c r="K6" s="54" t="s">
        <v>37</v>
      </c>
      <c r="L6" s="54"/>
      <c r="M6" s="54"/>
      <c r="N6" s="54" t="s">
        <v>146</v>
      </c>
      <c r="O6" s="54" t="s">
        <v>36</v>
      </c>
      <c r="P6" s="54" t="s">
        <v>37</v>
      </c>
      <c r="Q6" s="54" t="s">
        <v>38</v>
      </c>
      <c r="R6" s="54" t="s">
        <v>62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</row>
    <row r="7" ht="18.75" customHeight="1" spans="1:23">
      <c r="A7" s="54"/>
      <c r="B7" s="54"/>
      <c r="C7" s="54"/>
      <c r="D7" s="54"/>
      <c r="E7" s="54"/>
      <c r="F7" s="54"/>
      <c r="G7" s="54"/>
      <c r="H7" s="55"/>
      <c r="I7" s="55" t="s">
        <v>149</v>
      </c>
      <c r="J7" s="54" t="s">
        <v>150</v>
      </c>
      <c r="K7" s="54" t="s">
        <v>151</v>
      </c>
      <c r="L7" s="54" t="s">
        <v>152</v>
      </c>
      <c r="M7" s="54" t="s">
        <v>153</v>
      </c>
      <c r="N7" s="54" t="s">
        <v>35</v>
      </c>
      <c r="O7" s="54" t="s">
        <v>36</v>
      </c>
      <c r="P7" s="54" t="s">
        <v>37</v>
      </c>
      <c r="Q7" s="54"/>
      <c r="R7" s="54" t="s">
        <v>34</v>
      </c>
      <c r="S7" s="54" t="s">
        <v>41</v>
      </c>
      <c r="T7" s="54" t="s">
        <v>42</v>
      </c>
      <c r="U7" s="54" t="s">
        <v>43</v>
      </c>
      <c r="V7" s="54" t="s">
        <v>44</v>
      </c>
      <c r="W7" s="54" t="s">
        <v>45</v>
      </c>
    </row>
    <row r="8" ht="22.65" customHeight="1" spans="1:23">
      <c r="A8" s="54"/>
      <c r="B8" s="54"/>
      <c r="C8" s="54"/>
      <c r="D8" s="54"/>
      <c r="E8" s="54"/>
      <c r="F8" s="54"/>
      <c r="G8" s="54"/>
      <c r="H8" s="55"/>
      <c r="I8" s="55" t="s">
        <v>34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ht="18.75" customHeight="1" spans="1:23">
      <c r="A9" s="55" t="s">
        <v>46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</row>
    <row r="10" ht="18.75" customHeight="1" spans="1:23">
      <c r="A10" s="9" t="s">
        <v>56</v>
      </c>
      <c r="B10" s="9" t="s">
        <v>154</v>
      </c>
      <c r="C10" s="10" t="s">
        <v>155</v>
      </c>
      <c r="D10" s="9" t="s">
        <v>75</v>
      </c>
      <c r="E10" s="9" t="s">
        <v>76</v>
      </c>
      <c r="F10" s="9" t="s">
        <v>156</v>
      </c>
      <c r="G10" s="9" t="s">
        <v>157</v>
      </c>
      <c r="H10" s="17">
        <v>683232</v>
      </c>
      <c r="I10" s="17">
        <v>683232</v>
      </c>
      <c r="J10" s="17"/>
      <c r="K10" s="17"/>
      <c r="L10" s="17">
        <v>683232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154</v>
      </c>
      <c r="C11" s="10" t="s">
        <v>155</v>
      </c>
      <c r="D11" s="9" t="s">
        <v>75</v>
      </c>
      <c r="E11" s="9" t="s">
        <v>76</v>
      </c>
      <c r="F11" s="9" t="s">
        <v>158</v>
      </c>
      <c r="G11" s="9" t="s">
        <v>159</v>
      </c>
      <c r="H11" s="17">
        <v>942948</v>
      </c>
      <c r="I11" s="17">
        <v>942948</v>
      </c>
      <c r="J11" s="17"/>
      <c r="K11" s="17"/>
      <c r="L11" s="17">
        <v>942948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154</v>
      </c>
      <c r="C12" s="10" t="s">
        <v>155</v>
      </c>
      <c r="D12" s="9" t="s">
        <v>75</v>
      </c>
      <c r="E12" s="9" t="s">
        <v>76</v>
      </c>
      <c r="F12" s="9" t="s">
        <v>160</v>
      </c>
      <c r="G12" s="9" t="s">
        <v>161</v>
      </c>
      <c r="H12" s="17">
        <v>56936</v>
      </c>
      <c r="I12" s="17">
        <v>56936</v>
      </c>
      <c r="J12" s="17"/>
      <c r="K12" s="17"/>
      <c r="L12" s="17">
        <v>56936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162</v>
      </c>
      <c r="C13" s="10" t="s">
        <v>163</v>
      </c>
      <c r="D13" s="9" t="s">
        <v>75</v>
      </c>
      <c r="E13" s="9" t="s">
        <v>76</v>
      </c>
      <c r="F13" s="9" t="s">
        <v>164</v>
      </c>
      <c r="G13" s="9" t="s">
        <v>165</v>
      </c>
      <c r="H13" s="17">
        <v>1469.99</v>
      </c>
      <c r="I13" s="17">
        <v>1469.99</v>
      </c>
      <c r="J13" s="17"/>
      <c r="K13" s="17"/>
      <c r="L13" s="17">
        <v>1469.99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162</v>
      </c>
      <c r="C14" s="10" t="s">
        <v>163</v>
      </c>
      <c r="D14" s="9" t="s">
        <v>80</v>
      </c>
      <c r="E14" s="9" t="s">
        <v>81</v>
      </c>
      <c r="F14" s="9" t="s">
        <v>166</v>
      </c>
      <c r="G14" s="9" t="s">
        <v>167</v>
      </c>
      <c r="H14" s="17">
        <v>266447.36</v>
      </c>
      <c r="I14" s="17">
        <v>266447.36</v>
      </c>
      <c r="J14" s="17"/>
      <c r="K14" s="17"/>
      <c r="L14" s="17">
        <v>266447.36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162</v>
      </c>
      <c r="C15" s="10" t="s">
        <v>163</v>
      </c>
      <c r="D15" s="9" t="s">
        <v>97</v>
      </c>
      <c r="E15" s="9" t="s">
        <v>98</v>
      </c>
      <c r="F15" s="9" t="s">
        <v>168</v>
      </c>
      <c r="G15" s="9" t="s">
        <v>169</v>
      </c>
      <c r="H15" s="17">
        <v>138219.57</v>
      </c>
      <c r="I15" s="17">
        <v>138219.57</v>
      </c>
      <c r="J15" s="17"/>
      <c r="K15" s="17"/>
      <c r="L15" s="17">
        <v>138219.57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162</v>
      </c>
      <c r="C16" s="10" t="s">
        <v>163</v>
      </c>
      <c r="D16" s="9" t="s">
        <v>99</v>
      </c>
      <c r="E16" s="9" t="s">
        <v>100</v>
      </c>
      <c r="F16" s="9" t="s">
        <v>170</v>
      </c>
      <c r="G16" s="9" t="s">
        <v>171</v>
      </c>
      <c r="H16" s="17">
        <v>83725.26</v>
      </c>
      <c r="I16" s="17">
        <v>83725.26</v>
      </c>
      <c r="J16" s="17"/>
      <c r="K16" s="17"/>
      <c r="L16" s="17">
        <v>83725.26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162</v>
      </c>
      <c r="C17" s="10" t="s">
        <v>163</v>
      </c>
      <c r="D17" s="9" t="s">
        <v>101</v>
      </c>
      <c r="E17" s="9" t="s">
        <v>102</v>
      </c>
      <c r="F17" s="9" t="s">
        <v>164</v>
      </c>
      <c r="G17" s="9" t="s">
        <v>165</v>
      </c>
      <c r="H17" s="17">
        <v>6494.65</v>
      </c>
      <c r="I17" s="17">
        <v>6494.65</v>
      </c>
      <c r="J17" s="17"/>
      <c r="K17" s="17"/>
      <c r="L17" s="17">
        <v>6494.65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162</v>
      </c>
      <c r="C18" s="10" t="s">
        <v>163</v>
      </c>
      <c r="D18" s="9" t="s">
        <v>101</v>
      </c>
      <c r="E18" s="9" t="s">
        <v>102</v>
      </c>
      <c r="F18" s="9" t="s">
        <v>164</v>
      </c>
      <c r="G18" s="9" t="s">
        <v>165</v>
      </c>
      <c r="H18" s="17">
        <v>8472</v>
      </c>
      <c r="I18" s="17">
        <v>8472</v>
      </c>
      <c r="J18" s="17"/>
      <c r="K18" s="17"/>
      <c r="L18" s="17">
        <v>8472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172</v>
      </c>
      <c r="C19" s="10" t="s">
        <v>107</v>
      </c>
      <c r="D19" s="9" t="s">
        <v>106</v>
      </c>
      <c r="E19" s="9" t="s">
        <v>107</v>
      </c>
      <c r="F19" s="9" t="s">
        <v>173</v>
      </c>
      <c r="G19" s="9" t="s">
        <v>107</v>
      </c>
      <c r="H19" s="17">
        <v>244824</v>
      </c>
      <c r="I19" s="17">
        <v>244824</v>
      </c>
      <c r="J19" s="17"/>
      <c r="K19" s="17"/>
      <c r="L19" s="17">
        <v>244824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174</v>
      </c>
      <c r="C20" s="10" t="s">
        <v>175</v>
      </c>
      <c r="D20" s="9" t="s">
        <v>78</v>
      </c>
      <c r="E20" s="9" t="s">
        <v>79</v>
      </c>
      <c r="F20" s="9" t="s">
        <v>176</v>
      </c>
      <c r="G20" s="9" t="s">
        <v>177</v>
      </c>
      <c r="H20" s="17">
        <v>100800</v>
      </c>
      <c r="I20" s="17">
        <v>100800</v>
      </c>
      <c r="J20" s="17"/>
      <c r="K20" s="17"/>
      <c r="L20" s="17">
        <v>100800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178</v>
      </c>
      <c r="C21" s="10" t="s">
        <v>179</v>
      </c>
      <c r="D21" s="9" t="s">
        <v>75</v>
      </c>
      <c r="E21" s="9" t="s">
        <v>76</v>
      </c>
      <c r="F21" s="9" t="s">
        <v>160</v>
      </c>
      <c r="G21" s="9" t="s">
        <v>161</v>
      </c>
      <c r="H21" s="17">
        <v>165372</v>
      </c>
      <c r="I21" s="17">
        <v>165372</v>
      </c>
      <c r="J21" s="17"/>
      <c r="K21" s="17"/>
      <c r="L21" s="17">
        <v>165372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180</v>
      </c>
      <c r="C22" s="10" t="s">
        <v>133</v>
      </c>
      <c r="D22" s="9" t="s">
        <v>75</v>
      </c>
      <c r="E22" s="9" t="s">
        <v>76</v>
      </c>
      <c r="F22" s="9" t="s">
        <v>181</v>
      </c>
      <c r="G22" s="9" t="s">
        <v>133</v>
      </c>
      <c r="H22" s="17">
        <v>9600</v>
      </c>
      <c r="I22" s="17">
        <v>9600</v>
      </c>
      <c r="J22" s="17"/>
      <c r="K22" s="17"/>
      <c r="L22" s="17">
        <v>9600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182</v>
      </c>
      <c r="C23" s="10" t="s">
        <v>183</v>
      </c>
      <c r="D23" s="9" t="s">
        <v>75</v>
      </c>
      <c r="E23" s="9" t="s">
        <v>76</v>
      </c>
      <c r="F23" s="9" t="s">
        <v>184</v>
      </c>
      <c r="G23" s="9" t="s">
        <v>185</v>
      </c>
      <c r="H23" s="17">
        <v>276600</v>
      </c>
      <c r="I23" s="17">
        <v>276600</v>
      </c>
      <c r="J23" s="17"/>
      <c r="K23" s="17"/>
      <c r="L23" s="17">
        <v>276600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186</v>
      </c>
      <c r="C24" s="10" t="s">
        <v>187</v>
      </c>
      <c r="D24" s="9" t="s">
        <v>75</v>
      </c>
      <c r="E24" s="9" t="s">
        <v>76</v>
      </c>
      <c r="F24" s="9" t="s">
        <v>188</v>
      </c>
      <c r="G24" s="9" t="s">
        <v>187</v>
      </c>
      <c r="H24" s="17">
        <v>17000</v>
      </c>
      <c r="I24" s="17">
        <v>17000</v>
      </c>
      <c r="J24" s="17"/>
      <c r="K24" s="17"/>
      <c r="L24" s="17">
        <v>17000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189</v>
      </c>
      <c r="C25" s="10" t="s">
        <v>190</v>
      </c>
      <c r="D25" s="9" t="s">
        <v>75</v>
      </c>
      <c r="E25" s="9" t="s">
        <v>76</v>
      </c>
      <c r="F25" s="9" t="s">
        <v>191</v>
      </c>
      <c r="G25" s="9" t="s">
        <v>192</v>
      </c>
      <c r="H25" s="17">
        <v>51400</v>
      </c>
      <c r="I25" s="17">
        <v>51400</v>
      </c>
      <c r="J25" s="17"/>
      <c r="K25" s="17"/>
      <c r="L25" s="17">
        <v>51400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189</v>
      </c>
      <c r="C26" s="10" t="s">
        <v>190</v>
      </c>
      <c r="D26" s="9" t="s">
        <v>75</v>
      </c>
      <c r="E26" s="9" t="s">
        <v>76</v>
      </c>
      <c r="F26" s="9" t="s">
        <v>193</v>
      </c>
      <c r="G26" s="9" t="s">
        <v>194</v>
      </c>
      <c r="H26" s="17">
        <v>7000</v>
      </c>
      <c r="I26" s="17">
        <v>7000</v>
      </c>
      <c r="J26" s="17"/>
      <c r="K26" s="17"/>
      <c r="L26" s="17">
        <v>7000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189</v>
      </c>
      <c r="C27" s="10" t="s">
        <v>190</v>
      </c>
      <c r="D27" s="9" t="s">
        <v>75</v>
      </c>
      <c r="E27" s="9" t="s">
        <v>76</v>
      </c>
      <c r="F27" s="9" t="s">
        <v>195</v>
      </c>
      <c r="G27" s="9" t="s">
        <v>196</v>
      </c>
      <c r="H27" s="17">
        <v>5000</v>
      </c>
      <c r="I27" s="17">
        <v>5000</v>
      </c>
      <c r="J27" s="17"/>
      <c r="K27" s="17"/>
      <c r="L27" s="17">
        <v>5000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189</v>
      </c>
      <c r="C28" s="10" t="s">
        <v>190</v>
      </c>
      <c r="D28" s="9" t="s">
        <v>75</v>
      </c>
      <c r="E28" s="9" t="s">
        <v>76</v>
      </c>
      <c r="F28" s="9" t="s">
        <v>197</v>
      </c>
      <c r="G28" s="9" t="s">
        <v>198</v>
      </c>
      <c r="H28" s="17">
        <v>12000</v>
      </c>
      <c r="I28" s="17">
        <v>12000</v>
      </c>
      <c r="J28" s="17"/>
      <c r="K28" s="17"/>
      <c r="L28" s="17">
        <v>12000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199</v>
      </c>
      <c r="C29" s="10" t="s">
        <v>200</v>
      </c>
      <c r="D29" s="9" t="s">
        <v>75</v>
      </c>
      <c r="E29" s="9" t="s">
        <v>76</v>
      </c>
      <c r="F29" s="9" t="s">
        <v>201</v>
      </c>
      <c r="G29" s="9" t="s">
        <v>200</v>
      </c>
      <c r="H29" s="17">
        <v>34000</v>
      </c>
      <c r="I29" s="17">
        <v>34000</v>
      </c>
      <c r="J29" s="17"/>
      <c r="K29" s="17"/>
      <c r="L29" s="17">
        <v>34000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202</v>
      </c>
      <c r="C30" s="10" t="s">
        <v>203</v>
      </c>
      <c r="D30" s="9" t="s">
        <v>75</v>
      </c>
      <c r="E30" s="9" t="s">
        <v>76</v>
      </c>
      <c r="F30" s="9" t="s">
        <v>204</v>
      </c>
      <c r="G30" s="9" t="s">
        <v>203</v>
      </c>
      <c r="H30" s="17">
        <v>17000</v>
      </c>
      <c r="I30" s="17">
        <v>17000</v>
      </c>
      <c r="J30" s="17"/>
      <c r="K30" s="17"/>
      <c r="L30" s="17">
        <v>17000</v>
      </c>
      <c r="M30" s="17"/>
      <c r="N30" s="17"/>
      <c r="O30" s="17"/>
      <c r="P30" s="24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205</v>
      </c>
      <c r="C31" s="10" t="s">
        <v>206</v>
      </c>
      <c r="D31" s="9" t="s">
        <v>75</v>
      </c>
      <c r="E31" s="9" t="s">
        <v>76</v>
      </c>
      <c r="F31" s="9" t="s">
        <v>207</v>
      </c>
      <c r="G31" s="9" t="s">
        <v>208</v>
      </c>
      <c r="H31" s="17">
        <v>6000</v>
      </c>
      <c r="I31" s="17">
        <v>6000</v>
      </c>
      <c r="J31" s="17"/>
      <c r="K31" s="17"/>
      <c r="L31" s="17">
        <v>6000</v>
      </c>
      <c r="M31" s="17"/>
      <c r="N31" s="17"/>
      <c r="O31" s="17"/>
      <c r="P31" s="24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209</v>
      </c>
      <c r="C32" s="10" t="s">
        <v>210</v>
      </c>
      <c r="D32" s="9" t="s">
        <v>84</v>
      </c>
      <c r="E32" s="9" t="s">
        <v>85</v>
      </c>
      <c r="F32" s="9" t="s">
        <v>211</v>
      </c>
      <c r="G32" s="9" t="s">
        <v>212</v>
      </c>
      <c r="H32" s="17">
        <v>252000</v>
      </c>
      <c r="I32" s="17"/>
      <c r="J32" s="17"/>
      <c r="K32" s="17"/>
      <c r="L32" s="17"/>
      <c r="M32" s="17"/>
      <c r="N32" s="17"/>
      <c r="O32" s="17"/>
      <c r="P32" s="24"/>
      <c r="Q32" s="17"/>
      <c r="R32" s="17">
        <v>252000</v>
      </c>
      <c r="S32" s="17"/>
      <c r="T32" s="17"/>
      <c r="U32" s="17"/>
      <c r="V32" s="17"/>
      <c r="W32" s="17">
        <v>252000</v>
      </c>
    </row>
    <row r="33" ht="18.75" customHeight="1" spans="1:23">
      <c r="A33" s="12" t="s">
        <v>32</v>
      </c>
      <c r="B33" s="12"/>
      <c r="C33" s="12"/>
      <c r="D33" s="12"/>
      <c r="E33" s="12"/>
      <c r="F33" s="12"/>
      <c r="G33" s="12"/>
      <c r="H33" s="17">
        <v>3386540.83</v>
      </c>
      <c r="I33" s="17">
        <v>3134540.83</v>
      </c>
      <c r="J33" s="17"/>
      <c r="K33" s="17"/>
      <c r="L33" s="17">
        <v>3134540.83</v>
      </c>
      <c r="M33" s="17"/>
      <c r="N33" s="17"/>
      <c r="O33" s="17"/>
      <c r="P33" s="17"/>
      <c r="Q33" s="17"/>
      <c r="R33" s="17">
        <v>252000</v>
      </c>
      <c r="S33" s="17"/>
      <c r="T33" s="17"/>
      <c r="U33" s="17"/>
      <c r="V33" s="17"/>
      <c r="W33" s="17">
        <v>252000</v>
      </c>
    </row>
  </sheetData>
  <mergeCells count="30">
    <mergeCell ref="A3:W3"/>
    <mergeCell ref="A4:G4"/>
    <mergeCell ref="I5:W5"/>
    <mergeCell ref="I6:M6"/>
    <mergeCell ref="N6:P6"/>
    <mergeCell ref="R6:W6"/>
    <mergeCell ref="A33:G33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213</v>
      </c>
    </row>
    <row r="3" ht="45" customHeight="1" spans="1:23">
      <c r="A3" s="4" t="s">
        <v>214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"单位名称："&amp;"华宁县社会保险中心"</f>
        <v>单位名称：华宁县社会保险中心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215</v>
      </c>
      <c r="B5" s="13" t="s">
        <v>139</v>
      </c>
      <c r="C5" s="13" t="s">
        <v>140</v>
      </c>
      <c r="D5" s="13" t="s">
        <v>216</v>
      </c>
      <c r="E5" s="13" t="s">
        <v>141</v>
      </c>
      <c r="F5" s="13" t="s">
        <v>142</v>
      </c>
      <c r="G5" s="13" t="s">
        <v>217</v>
      </c>
      <c r="H5" s="13" t="s">
        <v>144</v>
      </c>
      <c r="I5" s="45" t="s">
        <v>32</v>
      </c>
      <c r="J5" s="45" t="s">
        <v>218</v>
      </c>
      <c r="K5" s="13"/>
      <c r="L5" s="13"/>
      <c r="M5" s="13"/>
      <c r="N5" s="13" t="s">
        <v>146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5" t="s">
        <v>147</v>
      </c>
      <c r="J6" s="45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5"/>
      <c r="J7" s="45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5"/>
      <c r="J8" s="45" t="s">
        <v>34</v>
      </c>
      <c r="K8" s="13" t="s">
        <v>219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220</v>
      </c>
      <c r="D10" s="9"/>
      <c r="E10" s="9"/>
      <c r="F10" s="9"/>
      <c r="G10" s="9"/>
      <c r="H10" s="9"/>
      <c r="I10" s="11">
        <v>22944</v>
      </c>
      <c r="J10" s="11">
        <v>22944</v>
      </c>
      <c r="K10" s="11">
        <v>22944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221</v>
      </c>
      <c r="B11" s="9" t="s">
        <v>222</v>
      </c>
      <c r="C11" s="10" t="s">
        <v>220</v>
      </c>
      <c r="D11" s="9" t="s">
        <v>56</v>
      </c>
      <c r="E11" s="9" t="s">
        <v>88</v>
      </c>
      <c r="F11" s="9" t="s">
        <v>89</v>
      </c>
      <c r="G11" s="9" t="s">
        <v>223</v>
      </c>
      <c r="H11" s="9" t="s">
        <v>224</v>
      </c>
      <c r="I11" s="11">
        <v>22944</v>
      </c>
      <c r="J11" s="11">
        <v>22944</v>
      </c>
      <c r="K11" s="11">
        <v>22944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4"/>
      <c r="B12" s="24"/>
      <c r="C12" s="10" t="s">
        <v>225</v>
      </c>
      <c r="D12" s="24"/>
      <c r="E12" s="24"/>
      <c r="F12" s="24"/>
      <c r="G12" s="24"/>
      <c r="H12" s="24"/>
      <c r="I12" s="11">
        <v>2800000</v>
      </c>
      <c r="J12" s="11">
        <v>2800000</v>
      </c>
      <c r="K12" s="11">
        <v>2800000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221</v>
      </c>
      <c r="B13" s="9" t="s">
        <v>226</v>
      </c>
      <c r="C13" s="10" t="s">
        <v>225</v>
      </c>
      <c r="D13" s="9" t="s">
        <v>56</v>
      </c>
      <c r="E13" s="9" t="s">
        <v>92</v>
      </c>
      <c r="F13" s="9" t="s">
        <v>91</v>
      </c>
      <c r="G13" s="9" t="s">
        <v>223</v>
      </c>
      <c r="H13" s="9" t="s">
        <v>224</v>
      </c>
      <c r="I13" s="11">
        <v>2100000</v>
      </c>
      <c r="J13" s="11">
        <v>2100000</v>
      </c>
      <c r="K13" s="11">
        <v>2100000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221</v>
      </c>
      <c r="B14" s="9" t="s">
        <v>226</v>
      </c>
      <c r="C14" s="10" t="s">
        <v>225</v>
      </c>
      <c r="D14" s="9" t="s">
        <v>56</v>
      </c>
      <c r="E14" s="9" t="s">
        <v>92</v>
      </c>
      <c r="F14" s="9" t="s">
        <v>91</v>
      </c>
      <c r="G14" s="9" t="s">
        <v>223</v>
      </c>
      <c r="H14" s="9" t="s">
        <v>224</v>
      </c>
      <c r="I14" s="11">
        <v>460000</v>
      </c>
      <c r="J14" s="11">
        <v>460000</v>
      </c>
      <c r="K14" s="11">
        <v>460000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221</v>
      </c>
      <c r="B15" s="9" t="s">
        <v>226</v>
      </c>
      <c r="C15" s="10" t="s">
        <v>225</v>
      </c>
      <c r="D15" s="9" t="s">
        <v>56</v>
      </c>
      <c r="E15" s="9" t="s">
        <v>92</v>
      </c>
      <c r="F15" s="9" t="s">
        <v>91</v>
      </c>
      <c r="G15" s="9" t="s">
        <v>223</v>
      </c>
      <c r="H15" s="9" t="s">
        <v>224</v>
      </c>
      <c r="I15" s="11">
        <v>240000</v>
      </c>
      <c r="J15" s="11">
        <v>240000</v>
      </c>
      <c r="K15" s="11">
        <v>240000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12" t="s">
        <v>32</v>
      </c>
      <c r="B16" s="12"/>
      <c r="C16" s="12"/>
      <c r="D16" s="12"/>
      <c r="E16" s="12"/>
      <c r="F16" s="12"/>
      <c r="G16" s="12"/>
      <c r="H16" s="12"/>
      <c r="I16" s="11">
        <v>2822944</v>
      </c>
      <c r="J16" s="11">
        <v>2822944</v>
      </c>
      <c r="K16" s="11">
        <v>2822944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1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customHeight="1" spans="1:10">
      <c r="A2" s="21" t="s">
        <v>227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0" t="s">
        <v>228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20" t="str">
        <f>"单位名称："&amp;"华宁县社会保险中心"</f>
        <v>单位名称：华宁县社会保险中心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1" t="s">
        <v>229</v>
      </c>
      <c r="B5" s="31" t="s">
        <v>230</v>
      </c>
      <c r="C5" s="31" t="s">
        <v>231</v>
      </c>
      <c r="D5" s="31" t="s">
        <v>232</v>
      </c>
      <c r="E5" s="31" t="s">
        <v>233</v>
      </c>
      <c r="F5" s="31" t="s">
        <v>234</v>
      </c>
      <c r="G5" s="31" t="s">
        <v>235</v>
      </c>
      <c r="H5" s="31" t="s">
        <v>236</v>
      </c>
      <c r="I5" s="31" t="s">
        <v>237</v>
      </c>
      <c r="J5" s="31" t="s">
        <v>238</v>
      </c>
    </row>
    <row r="6" ht="46.5" customHeight="1" spans="1:10">
      <c r="A6" s="31"/>
      <c r="B6" s="31"/>
      <c r="C6" s="31"/>
      <c r="D6" s="31"/>
      <c r="E6" s="31"/>
      <c r="F6" s="31"/>
      <c r="G6" s="31"/>
      <c r="H6" s="31"/>
      <c r="I6" s="31"/>
      <c r="J6" s="31"/>
    </row>
    <row r="7" ht="20.25" customHeight="1" spans="1:10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</row>
    <row r="8" ht="20.25" customHeight="1" spans="1:10">
      <c r="A8" t="s">
        <v>56</v>
      </c>
      <c r="B8" s="24"/>
      <c r="C8" s="24"/>
      <c r="E8" s="37"/>
      <c r="F8" s="37"/>
      <c r="G8" s="37"/>
      <c r="H8" s="37"/>
      <c r="I8" s="37"/>
      <c r="J8" s="37"/>
    </row>
    <row r="9" ht="20.25" customHeight="1" spans="1:10">
      <c r="A9" s="49" t="s">
        <v>220</v>
      </c>
      <c r="B9" s="24" t="s">
        <v>239</v>
      </c>
      <c r="C9" s="25"/>
      <c r="D9" s="25"/>
      <c r="E9" s="37"/>
      <c r="F9" s="37"/>
      <c r="G9" s="37"/>
      <c r="H9" s="37"/>
      <c r="I9" s="37"/>
      <c r="J9" s="37"/>
    </row>
    <row r="10" ht="20.25" customHeight="1" spans="1:10">
      <c r="A10" s="24"/>
      <c r="B10" s="24"/>
      <c r="C10" s="24" t="s">
        <v>240</v>
      </c>
      <c r="D10" s="50" t="s">
        <v>241</v>
      </c>
      <c r="E10" s="51" t="s">
        <v>242</v>
      </c>
      <c r="F10" s="38" t="s">
        <v>243</v>
      </c>
      <c r="G10" s="25" t="s">
        <v>47</v>
      </c>
      <c r="H10" s="38" t="s">
        <v>244</v>
      </c>
      <c r="I10" s="38" t="s">
        <v>245</v>
      </c>
      <c r="J10" s="51" t="s">
        <v>246</v>
      </c>
    </row>
    <row r="11" ht="20.25" customHeight="1" spans="1:10">
      <c r="A11" s="24"/>
      <c r="B11" s="24"/>
      <c r="C11" s="24" t="s">
        <v>240</v>
      </c>
      <c r="D11" s="50" t="s">
        <v>247</v>
      </c>
      <c r="E11" s="51" t="s">
        <v>248</v>
      </c>
      <c r="F11" s="38" t="s">
        <v>243</v>
      </c>
      <c r="G11" s="25" t="s">
        <v>249</v>
      </c>
      <c r="H11" s="38" t="s">
        <v>250</v>
      </c>
      <c r="I11" s="38" t="s">
        <v>245</v>
      </c>
      <c r="J11" s="51" t="s">
        <v>251</v>
      </c>
    </row>
    <row r="12" ht="20.25" customHeight="1" spans="1:10">
      <c r="A12" s="24"/>
      <c r="B12" s="24"/>
      <c r="C12" s="24" t="s">
        <v>240</v>
      </c>
      <c r="D12" s="50" t="s">
        <v>252</v>
      </c>
      <c r="E12" s="51" t="s">
        <v>253</v>
      </c>
      <c r="F12" s="38" t="s">
        <v>243</v>
      </c>
      <c r="G12" s="25" t="s">
        <v>249</v>
      </c>
      <c r="H12" s="38" t="s">
        <v>250</v>
      </c>
      <c r="I12" s="38" t="s">
        <v>245</v>
      </c>
      <c r="J12" s="51" t="s">
        <v>254</v>
      </c>
    </row>
    <row r="13" ht="20.25" customHeight="1" spans="1:10">
      <c r="A13" s="24"/>
      <c r="B13" s="24"/>
      <c r="C13" s="24" t="s">
        <v>255</v>
      </c>
      <c r="D13" s="50" t="s">
        <v>256</v>
      </c>
      <c r="E13" s="51" t="s">
        <v>257</v>
      </c>
      <c r="F13" s="38" t="s">
        <v>243</v>
      </c>
      <c r="G13" s="25" t="s">
        <v>249</v>
      </c>
      <c r="H13" s="38" t="s">
        <v>250</v>
      </c>
      <c r="I13" s="38" t="s">
        <v>245</v>
      </c>
      <c r="J13" s="51" t="s">
        <v>258</v>
      </c>
    </row>
    <row r="14" ht="20.25" customHeight="1" spans="1:10">
      <c r="A14" s="24"/>
      <c r="B14" s="24"/>
      <c r="C14" s="24" t="s">
        <v>259</v>
      </c>
      <c r="D14" s="50" t="s">
        <v>260</v>
      </c>
      <c r="E14" s="51" t="s">
        <v>261</v>
      </c>
      <c r="F14" s="38" t="s">
        <v>243</v>
      </c>
      <c r="G14" s="25" t="s">
        <v>249</v>
      </c>
      <c r="H14" s="38" t="s">
        <v>250</v>
      </c>
      <c r="I14" s="38" t="s">
        <v>245</v>
      </c>
      <c r="J14" s="51" t="s">
        <v>262</v>
      </c>
    </row>
    <row r="15" ht="20.25" customHeight="1" spans="1:10">
      <c r="A15" s="49" t="s">
        <v>225</v>
      </c>
      <c r="B15" s="24" t="s">
        <v>263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240</v>
      </c>
      <c r="D16" s="50" t="s">
        <v>241</v>
      </c>
      <c r="E16" s="51" t="s">
        <v>264</v>
      </c>
      <c r="F16" s="38" t="s">
        <v>265</v>
      </c>
      <c r="G16" s="25" t="s">
        <v>266</v>
      </c>
      <c r="H16" s="38" t="s">
        <v>267</v>
      </c>
      <c r="I16" s="38" t="s">
        <v>268</v>
      </c>
      <c r="J16" s="51" t="s">
        <v>269</v>
      </c>
    </row>
    <row r="17" ht="20.25" customHeight="1" spans="1:10">
      <c r="A17" s="24"/>
      <c r="B17" s="24"/>
      <c r="C17" s="24" t="s">
        <v>240</v>
      </c>
      <c r="D17" s="50" t="s">
        <v>247</v>
      </c>
      <c r="E17" s="51" t="s">
        <v>270</v>
      </c>
      <c r="F17" s="38" t="s">
        <v>243</v>
      </c>
      <c r="G17" s="25" t="s">
        <v>249</v>
      </c>
      <c r="H17" s="38" t="s">
        <v>250</v>
      </c>
      <c r="I17" s="38" t="s">
        <v>268</v>
      </c>
      <c r="J17" s="51" t="s">
        <v>271</v>
      </c>
    </row>
    <row r="18" ht="20.25" customHeight="1" spans="1:10">
      <c r="A18" s="24"/>
      <c r="B18" s="24"/>
      <c r="C18" s="24" t="s">
        <v>240</v>
      </c>
      <c r="D18" s="50" t="s">
        <v>247</v>
      </c>
      <c r="E18" s="51" t="s">
        <v>272</v>
      </c>
      <c r="F18" s="38" t="s">
        <v>243</v>
      </c>
      <c r="G18" s="25" t="s">
        <v>249</v>
      </c>
      <c r="H18" s="38" t="s">
        <v>250</v>
      </c>
      <c r="I18" s="38" t="s">
        <v>245</v>
      </c>
      <c r="J18" s="51" t="s">
        <v>273</v>
      </c>
    </row>
    <row r="19" ht="20.25" customHeight="1" spans="1:10">
      <c r="A19" s="24"/>
      <c r="B19" s="24"/>
      <c r="C19" s="24" t="s">
        <v>240</v>
      </c>
      <c r="D19" s="50" t="s">
        <v>252</v>
      </c>
      <c r="E19" s="51" t="s">
        <v>274</v>
      </c>
      <c r="F19" s="38" t="s">
        <v>243</v>
      </c>
      <c r="G19" s="25" t="s">
        <v>275</v>
      </c>
      <c r="H19" s="38" t="s">
        <v>250</v>
      </c>
      <c r="I19" s="38" t="s">
        <v>245</v>
      </c>
      <c r="J19" s="51" t="s">
        <v>276</v>
      </c>
    </row>
    <row r="20" ht="20.25" customHeight="1" spans="1:10">
      <c r="A20" s="24"/>
      <c r="B20" s="24"/>
      <c r="C20" s="24" t="s">
        <v>255</v>
      </c>
      <c r="D20" s="50" t="s">
        <v>256</v>
      </c>
      <c r="E20" s="51" t="s">
        <v>277</v>
      </c>
      <c r="F20" s="38" t="s">
        <v>265</v>
      </c>
      <c r="G20" s="25" t="s">
        <v>249</v>
      </c>
      <c r="H20" s="38" t="s">
        <v>278</v>
      </c>
      <c r="I20" s="38" t="s">
        <v>245</v>
      </c>
      <c r="J20" s="51" t="s">
        <v>279</v>
      </c>
    </row>
    <row r="21" ht="20.25" customHeight="1" spans="1:10">
      <c r="A21" s="24"/>
      <c r="B21" s="24"/>
      <c r="C21" s="24" t="s">
        <v>259</v>
      </c>
      <c r="D21" s="50" t="s">
        <v>260</v>
      </c>
      <c r="E21" s="51" t="s">
        <v>280</v>
      </c>
      <c r="F21" s="38" t="s">
        <v>243</v>
      </c>
      <c r="G21" s="25" t="s">
        <v>275</v>
      </c>
      <c r="H21" s="38" t="s">
        <v>250</v>
      </c>
      <c r="I21" s="38" t="s">
        <v>245</v>
      </c>
      <c r="J21" s="51" t="s">
        <v>281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1" t="s">
        <v>282</v>
      </c>
    </row>
    <row r="3" ht="37.5" customHeight="1" spans="1:6">
      <c r="A3" s="4" t="s">
        <v>283</v>
      </c>
      <c r="B3" s="4"/>
      <c r="C3" s="4"/>
      <c r="D3" s="4"/>
      <c r="E3" s="4"/>
      <c r="F3" s="4"/>
    </row>
    <row r="4" ht="18.75" customHeight="1" spans="1:6">
      <c r="A4" s="42" t="str">
        <f>"单位名称："&amp;"华宁县社会保险中心"</f>
        <v>单位名称：华宁县社会保险中心</v>
      </c>
      <c r="B4" s="42"/>
      <c r="C4" s="42"/>
      <c r="D4" s="43"/>
      <c r="E4" s="43"/>
      <c r="F4" s="44" t="s">
        <v>29</v>
      </c>
    </row>
    <row r="5" ht="18.75" customHeight="1" spans="1:6">
      <c r="A5" s="13" t="s">
        <v>138</v>
      </c>
      <c r="B5" s="13" t="s">
        <v>59</v>
      </c>
      <c r="C5" s="13" t="s">
        <v>60</v>
      </c>
      <c r="D5" s="45" t="s">
        <v>284</v>
      </c>
      <c r="E5" s="45"/>
      <c r="F5" s="45"/>
    </row>
    <row r="6" ht="18.75" customHeight="1" spans="1:6">
      <c r="A6" s="13" t="s">
        <v>59</v>
      </c>
      <c r="B6" s="13" t="s">
        <v>59</v>
      </c>
      <c r="C6" s="13" t="s">
        <v>60</v>
      </c>
      <c r="D6" s="45" t="s">
        <v>34</v>
      </c>
      <c r="E6" s="45" t="s">
        <v>63</v>
      </c>
      <c r="F6" s="45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108</v>
      </c>
      <c r="B9" s="46"/>
      <c r="C9" s="46"/>
      <c r="D9" s="47"/>
      <c r="E9" s="47"/>
      <c r="F9" s="47"/>
    </row>
    <row r="10" customHeight="1" spans="1:1">
      <c r="A10" s="19" t="s">
        <v>285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B1" workbookViewId="0">
      <pane ySplit="1" topLeftCell="A2" activePane="bottomLeft" state="frozen"/>
      <selection/>
      <selection pane="bottomLeft" activeCell="B11" sqref="B1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1" t="s">
        <v>286</v>
      </c>
    </row>
    <row r="2" ht="45" customHeight="1" spans="1:17">
      <c r="A2" s="30" t="s">
        <v>287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9"/>
      <c r="O2" s="39"/>
      <c r="P2" s="39"/>
      <c r="Q2" s="39"/>
    </row>
    <row r="3" ht="20.25" customHeight="1" spans="1:17">
      <c r="A3" s="20" t="str">
        <f>"单位名称："&amp;"华宁县社会保险中心"</f>
        <v>单位名称：华宁县社会保险中心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29</v>
      </c>
    </row>
    <row r="4" ht="20.25" customHeight="1" spans="1:17">
      <c r="A4" s="23" t="s">
        <v>288</v>
      </c>
      <c r="B4" s="23" t="s">
        <v>289</v>
      </c>
      <c r="C4" s="23" t="s">
        <v>290</v>
      </c>
      <c r="D4" s="23" t="s">
        <v>291</v>
      </c>
      <c r="E4" s="23" t="s">
        <v>292</v>
      </c>
      <c r="F4" s="23" t="s">
        <v>293</v>
      </c>
      <c r="G4" s="23" t="s">
        <v>145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294</v>
      </c>
      <c r="B5" s="23" t="s">
        <v>289</v>
      </c>
      <c r="C5" s="23" t="s">
        <v>290</v>
      </c>
      <c r="D5" s="23" t="s">
        <v>291</v>
      </c>
      <c r="E5" s="23" t="s">
        <v>292</v>
      </c>
      <c r="F5" s="23" t="s">
        <v>293</v>
      </c>
      <c r="G5" s="23" t="s">
        <v>32</v>
      </c>
      <c r="H5" s="23" t="s">
        <v>35</v>
      </c>
      <c r="I5" s="23" t="s">
        <v>295</v>
      </c>
      <c r="J5" s="23" t="s">
        <v>296</v>
      </c>
      <c r="K5" s="23" t="s">
        <v>38</v>
      </c>
      <c r="L5" s="23" t="s">
        <v>297</v>
      </c>
      <c r="M5" s="23" t="s">
        <v>62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34</v>
      </c>
      <c r="I6" s="23"/>
      <c r="J6" s="23"/>
      <c r="K6" s="23"/>
      <c r="L6" s="23" t="s">
        <v>34</v>
      </c>
      <c r="M6" s="23" t="s">
        <v>41</v>
      </c>
      <c r="N6" s="23" t="s">
        <v>42</v>
      </c>
      <c r="O6" s="40" t="s">
        <v>43</v>
      </c>
      <c r="P6" s="40" t="s">
        <v>44</v>
      </c>
      <c r="Q6" s="40" t="s">
        <v>45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6"/>
      <c r="B8" s="24"/>
      <c r="C8" s="24"/>
      <c r="D8" s="37"/>
      <c r="E8" s="37"/>
      <c r="F8" s="37"/>
      <c r="G8" s="37"/>
      <c r="H8" s="37"/>
      <c r="I8" s="37"/>
      <c r="J8" s="33"/>
      <c r="K8" s="33"/>
      <c r="L8" s="37"/>
      <c r="M8" s="37"/>
      <c r="N8" s="37"/>
      <c r="O8" s="37"/>
      <c r="P8" s="37"/>
      <c r="Q8" s="37"/>
    </row>
    <row r="9" ht="20.25" customHeight="1" spans="1:17">
      <c r="A9" s="24"/>
      <c r="B9" s="24"/>
      <c r="C9" s="24"/>
      <c r="D9" s="38"/>
      <c r="E9" s="25"/>
      <c r="F9" s="37"/>
      <c r="G9" s="37"/>
      <c r="H9" s="33"/>
      <c r="I9" s="33"/>
      <c r="J9" s="33"/>
      <c r="K9" s="33"/>
      <c r="L9" s="37"/>
      <c r="M9" s="37"/>
      <c r="N9" s="37"/>
      <c r="O9" s="37"/>
      <c r="P9" s="37"/>
      <c r="Q9" s="37"/>
    </row>
    <row r="10" ht="20.25" customHeight="1" spans="1:17">
      <c r="A10" s="25" t="s">
        <v>32</v>
      </c>
      <c r="B10" s="25"/>
      <c r="C10" s="25"/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customHeight="1" spans="2:2">
      <c r="B11" s="19" t="s">
        <v>298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299</v>
      </c>
    </row>
    <row r="2" ht="45" customHeight="1" spans="1:14">
      <c r="A2" s="30" t="s">
        <v>300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20" t="str">
        <f>"单位名称："&amp;"华宁县社会保险中心"</f>
        <v>单位名称：华宁县社会保险中心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 t="s">
        <v>29</v>
      </c>
    </row>
    <row r="4" ht="27.15" customHeight="1" spans="1:14">
      <c r="A4" s="31" t="s">
        <v>288</v>
      </c>
      <c r="B4" s="31" t="s">
        <v>301</v>
      </c>
      <c r="C4" s="31" t="s">
        <v>302</v>
      </c>
      <c r="D4" s="31" t="s">
        <v>145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294</v>
      </c>
      <c r="B5" s="31"/>
      <c r="C5" s="31" t="s">
        <v>303</v>
      </c>
      <c r="D5" s="31" t="s">
        <v>32</v>
      </c>
      <c r="E5" s="31" t="s">
        <v>35</v>
      </c>
      <c r="F5" s="31" t="s">
        <v>295</v>
      </c>
      <c r="G5" s="31" t="s">
        <v>296</v>
      </c>
      <c r="H5" s="31" t="s">
        <v>38</v>
      </c>
      <c r="I5" s="31" t="s">
        <v>297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4" t="s">
        <v>43</v>
      </c>
      <c r="M6" s="34" t="s">
        <v>44</v>
      </c>
      <c r="N6" s="34" t="s">
        <v>45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4"/>
      <c r="B8" s="24"/>
      <c r="C8" s="24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0.25" customHeight="1" spans="1:14">
      <c r="A9" s="24"/>
      <c r="B9" s="24"/>
      <c r="C9" s="24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5" t="s">
        <v>32</v>
      </c>
      <c r="B10" s="25"/>
      <c r="C10" s="25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customHeight="1" spans="1:1">
      <c r="A11" s="19" t="s">
        <v>304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20"/>
      <c r="B2" s="20"/>
      <c r="C2" s="20"/>
      <c r="D2" s="20"/>
      <c r="E2" s="20"/>
      <c r="F2" s="20"/>
      <c r="G2" s="20"/>
      <c r="H2" s="20"/>
      <c r="I2" s="21" t="s">
        <v>305</v>
      </c>
    </row>
    <row r="3" ht="45.15" customHeight="1" spans="1:9">
      <c r="A3" s="26" t="s">
        <v>306</v>
      </c>
      <c r="B3" s="26"/>
      <c r="C3" s="26"/>
      <c r="D3" s="26"/>
      <c r="E3" s="26"/>
      <c r="F3" s="26"/>
      <c r="G3" s="26"/>
      <c r="H3" s="26"/>
      <c r="I3" s="26"/>
    </row>
    <row r="4" ht="18.75" customHeight="1" spans="1:9">
      <c r="A4" s="20" t="str">
        <f>"单位名称："&amp;"华宁县社会保险中心"</f>
        <v>单位名称：华宁县社会保险中心</v>
      </c>
      <c r="B4" s="20"/>
      <c r="C4" s="20"/>
      <c r="D4" s="20"/>
      <c r="E4" s="20"/>
      <c r="F4" s="20"/>
      <c r="G4" s="20"/>
      <c r="H4" s="20"/>
      <c r="I4" s="21" t="s">
        <v>29</v>
      </c>
    </row>
    <row r="5" ht="22.5" customHeight="1" spans="1:9">
      <c r="A5" s="29" t="s">
        <v>307</v>
      </c>
      <c r="B5" s="29" t="s">
        <v>145</v>
      </c>
      <c r="C5" s="29"/>
      <c r="D5" s="29"/>
      <c r="E5" s="29" t="s">
        <v>308</v>
      </c>
      <c r="F5" s="29"/>
      <c r="G5" s="29"/>
      <c r="H5" s="29"/>
      <c r="I5" s="29"/>
    </row>
    <row r="6" ht="22.5" customHeight="1" spans="1:9">
      <c r="A6" s="29"/>
      <c r="B6" s="29" t="s">
        <v>32</v>
      </c>
      <c r="C6" s="29" t="s">
        <v>35</v>
      </c>
      <c r="D6" s="29" t="s">
        <v>295</v>
      </c>
      <c r="E6" s="29" t="s">
        <v>309</v>
      </c>
      <c r="F6" s="29" t="s">
        <v>310</v>
      </c>
      <c r="G6" s="29" t="s">
        <v>311</v>
      </c>
      <c r="H6" s="29" t="s">
        <v>312</v>
      </c>
      <c r="I6" s="29" t="s">
        <v>313</v>
      </c>
    </row>
    <row r="7" ht="18.75" customHeight="1" spans="1:9">
      <c r="A7" s="25" t="s">
        <v>46</v>
      </c>
      <c r="B7" s="25" t="s">
        <v>47</v>
      </c>
      <c r="C7" s="25" t="s">
        <v>48</v>
      </c>
      <c r="D7" s="25" t="s">
        <v>49</v>
      </c>
      <c r="E7" s="25" t="s">
        <v>50</v>
      </c>
      <c r="F7" s="25" t="s">
        <v>51</v>
      </c>
      <c r="G7" s="25" t="s">
        <v>52</v>
      </c>
      <c r="H7" s="25" t="s">
        <v>53</v>
      </c>
      <c r="I7" s="25" t="s">
        <v>54</v>
      </c>
    </row>
    <row r="8" ht="18.75" customHeight="1" spans="1:9">
      <c r="A8" s="2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2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19" t="s">
        <v>314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315</v>
      </c>
    </row>
    <row r="3" ht="52.05" customHeight="1" spans="1:10">
      <c r="A3" s="26" t="s">
        <v>316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20" t="str">
        <f>"单位名称："&amp;"华宁县社会保险中心"</f>
        <v>单位名称：华宁县社会保险中心</v>
      </c>
      <c r="B4" s="20"/>
      <c r="C4" s="20"/>
      <c r="D4" s="28"/>
      <c r="E4" s="28"/>
      <c r="F4" s="28"/>
      <c r="G4" s="28"/>
      <c r="H4" s="28"/>
      <c r="I4" s="28"/>
      <c r="J4" s="28"/>
    </row>
    <row r="5" ht="27.15" customHeight="1" spans="1:10">
      <c r="A5" s="23" t="s">
        <v>229</v>
      </c>
      <c r="B5" s="23" t="s">
        <v>230</v>
      </c>
      <c r="C5" s="23" t="s">
        <v>231</v>
      </c>
      <c r="D5" s="23" t="s">
        <v>232</v>
      </c>
      <c r="E5" s="23" t="s">
        <v>233</v>
      </c>
      <c r="F5" s="23" t="s">
        <v>234</v>
      </c>
      <c r="G5" s="23" t="s">
        <v>235</v>
      </c>
      <c r="H5" s="23" t="s">
        <v>236</v>
      </c>
      <c r="I5" s="23" t="s">
        <v>237</v>
      </c>
      <c r="J5" s="23" t="s">
        <v>238</v>
      </c>
    </row>
    <row r="6" ht="18.75" customHeight="1" spans="1:10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customHeight="1" spans="1:1">
      <c r="A9" s="19" t="s">
        <v>314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317</v>
      </c>
    </row>
    <row r="3" ht="41.4" customHeight="1" spans="1:8">
      <c r="A3" s="22" t="s">
        <v>318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"单位名称："&amp;"华宁县社会保险中心"</f>
        <v>单位名称：华宁县社会保险中心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138</v>
      </c>
      <c r="B5" s="23" t="s">
        <v>319</v>
      </c>
      <c r="C5" s="23" t="s">
        <v>320</v>
      </c>
      <c r="D5" s="23" t="s">
        <v>321</v>
      </c>
      <c r="E5" s="23" t="s">
        <v>291</v>
      </c>
      <c r="F5" s="23" t="s">
        <v>322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292</v>
      </c>
      <c r="G6" s="23" t="s">
        <v>323</v>
      </c>
      <c r="H6" s="23" t="s">
        <v>324</v>
      </c>
    </row>
    <row r="7" ht="18.75" customHeight="1" spans="1:8">
      <c r="A7" s="23" t="s">
        <v>46</v>
      </c>
      <c r="B7" s="23" t="s">
        <v>47</v>
      </c>
      <c r="C7" s="23" t="s">
        <v>48</v>
      </c>
      <c r="D7" s="23" t="s">
        <v>49</v>
      </c>
      <c r="E7" s="23" t="s">
        <v>50</v>
      </c>
      <c r="F7" s="23" t="s">
        <v>51</v>
      </c>
      <c r="G7" s="23" t="s">
        <v>52</v>
      </c>
      <c r="H7" s="23" t="s">
        <v>53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customHeight="1" spans="1:1">
      <c r="A9" s="19" t="s">
        <v>325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tabSelected="1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" width="21.425" customWidth="1"/>
    <col min="2" max="3" width="35.7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326</v>
      </c>
    </row>
    <row r="3" ht="45" customHeight="1" spans="1:11">
      <c r="A3" s="4" t="s">
        <v>327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"单位名称："&amp;"华宁县社会保险中心"</f>
        <v>单位名称：华宁县社会保险中心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215</v>
      </c>
      <c r="B5" s="13" t="s">
        <v>140</v>
      </c>
      <c r="C5" s="13" t="s">
        <v>216</v>
      </c>
      <c r="D5" s="13" t="s">
        <v>141</v>
      </c>
      <c r="E5" s="13" t="s">
        <v>142</v>
      </c>
      <c r="F5" s="13" t="s">
        <v>217</v>
      </c>
      <c r="G5" s="13" t="s">
        <v>144</v>
      </c>
      <c r="H5" s="13" t="s">
        <v>32</v>
      </c>
      <c r="I5" s="13" t="s">
        <v>328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3">
      <c r="A12" s="19" t="s">
        <v>329</v>
      </c>
      <c r="C12" s="19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34" sqref="A34"/>
    </sheetView>
  </sheetViews>
  <sheetFormatPr defaultColWidth="8.85" defaultRowHeight="15" customHeight="1" outlineLevelCol="6"/>
  <cols>
    <col min="1" max="1" width="35.7" customWidth="1"/>
    <col min="2" max="2" width="21.425" customWidth="1"/>
    <col min="3" max="3" width="35.7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330</v>
      </c>
    </row>
    <row r="3" ht="45" customHeight="1" spans="1:7">
      <c r="A3" s="4" t="s">
        <v>331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"单位名称："&amp;"华宁县社会保险中心"</f>
        <v>单位名称：华宁县社会保险中心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216</v>
      </c>
      <c r="B5" s="7" t="s">
        <v>215</v>
      </c>
      <c r="C5" s="7" t="s">
        <v>140</v>
      </c>
      <c r="D5" s="7" t="s">
        <v>332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221</v>
      </c>
      <c r="C9" s="10" t="s">
        <v>220</v>
      </c>
      <c r="D9" s="9" t="s">
        <v>333</v>
      </c>
      <c r="E9" s="11">
        <v>22944</v>
      </c>
      <c r="F9" s="11"/>
      <c r="G9" s="11"/>
    </row>
    <row r="10" ht="20.25" customHeight="1" spans="1:7">
      <c r="A10" s="9" t="s">
        <v>56</v>
      </c>
      <c r="B10" s="9" t="s">
        <v>221</v>
      </c>
      <c r="C10" s="10" t="s">
        <v>225</v>
      </c>
      <c r="D10" s="9" t="s">
        <v>333</v>
      </c>
      <c r="E10" s="11">
        <v>2800000</v>
      </c>
      <c r="F10" s="11"/>
      <c r="G10" s="11"/>
    </row>
    <row r="11" ht="20.25" customHeight="1" spans="1:7">
      <c r="A11" s="12" t="s">
        <v>32</v>
      </c>
      <c r="B11" s="12"/>
      <c r="C11" s="12"/>
      <c r="D11" s="12"/>
      <c r="E11" s="11">
        <v>2822944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Youth byebye</cp:lastModifiedBy>
  <dcterms:created xsi:type="dcterms:W3CDTF">2025-02-28T09:30:00Z</dcterms:created>
  <dcterms:modified xsi:type="dcterms:W3CDTF">2025-03-06T04:40:33Z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C539D99C5D0143D7BE637277D2E7B76C_12</vt:lpwstr>
  </property>
  <property fmtid="{D5CDD505-2E9C-101B-9397-08002B2CF9AE}" pid="3" name="KSOProductBuildVer">
    <vt:lpwstr>2052-12.1.0.20305</vt:lpwstr>
  </property>
</Properties>
</file>