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in" ContentType="application/vnd.openxmlformats-officedocument.spreadsheetml.printerSettings"/>
  <Default Extension="jpeg" ContentType="image/jpeg"/>
  <Default Extension="png" ContentType="image/png"/>
  <Default Extension="wmf" ContentType="image/x-wmf"/>
  <Default Extension="emf" ContentType="image/x-emf"/>
  <Override ContentType="application/vnd.openxmlformats-package.core-properties+xml" PartName="/docProps/core.xml"/>
  <Override ContentType="application/vnd.openxmlformats-officedocument.spreadsheetml.sheet.main+xml" PartName="/xl/workbook.xml"/>
  <Override ContentType="application/vnd.openxmlformats-officedocument.extended-properties+xml" PartName="/docProps/app.xml"/>
  <Override ContentType="application/vnd.openxmlformats-officedocument.spreadsheetml.styles+xml" PartName="/xl/styles.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sharedStrings+xml" PartName="/xl/sharedStrings.xml"/>
  <Override ContentType="application/vnd.openxmlformats-officedocument.theme+xml" PartName="/xl/theme/theme1.xml"/>
</Types>
</file>

<file path=_rels/.rels><?xml version="1.0" encoding="UTF-8" standalone="yes"?><Relationships xmlns="http://schemas.openxmlformats.org/package/2006/relationships" 
><Relationship Target="docProps/core.xml" Type="http://schemas.openxmlformats.org/package/2006/relationships/metadata/core-properties" Id="rId1" /><Relationship Target="xl/workbook.xml" Type="http://schemas.openxmlformats.org/officeDocument/2006/relationships/officeDocument" Id="rId2" /><Relationship Target="docProps/app.xml" Type="http://schemas.openxmlformats.org/officeDocument/2006/relationships/extended-properties" Id="rId3" /></Relationships>
</file>

<file path=xl/workbook.xml><?xml version="1.0" encoding="utf-8"?>
<workbook xmlns="http://schemas.openxmlformats.org/spreadsheetml/2006/main" xmlns:r="http://schemas.openxmlformats.org/officeDocument/2006/relationships">
  <fileVersion appName="xl" lastEdited="4" lowestEdited="4" rupBuild="5246"/>
  <workbookPr saveExternalLinkValues="0" defaultThemeVersion="124226"/>
  <bookViews>
    <workbookView minimized="1" windowWidth="11700" windowHeight="8540" activeTab="25"/>
  </bookViews>
  <sheets>
    <sheet name="封面" sheetId="1" r:id="rId2"/>
    <sheet name="目录" sheetId="2" r:id="rId3"/>
    <sheet name="社决01-资产负债表" sheetId="3" r:id="rId4"/>
    <sheet name="社决02-收支总表" sheetId="4" r:id="rId5"/>
    <sheet name="社决03-企业职工养老保险收支表" sheetId="5" r:id="rId6"/>
    <sheet name="社决04-城乡居民养老保险收支表" sheetId="6" r:id="rId7"/>
    <sheet name="社决05-机关事业养老保险收支表" sheetId="7" r:id="rId8"/>
    <sheet name="社决06-职工医疗保险收支表" sheetId="8" r:id="rId9"/>
    <sheet name="社决07-城乡居民医疗保险收支表" sheetId="9" r:id="rId10"/>
    <sheet name="社决08-工伤保险收支表" sheetId="10" r:id="rId11"/>
    <sheet name="社决09-失业保险收支表" sheetId="11" r:id="rId12"/>
    <sheet name="社决10-财政专户资产负债表" sheetId="12" r:id="rId13"/>
    <sheet name="社决11-财政专户收支表" sheetId="13" r:id="rId14"/>
    <sheet name="社决附01-财政对社会保险基金补助情况" sheetId="14" r:id="rId15"/>
    <sheet name="社决附02-地方财政对企业职工养老保险基金补助情况构成" sheetId="15" r:id="rId16"/>
    <sheet name="社决附03-基本养老保险基础资料" sheetId="16" r:id="rId17"/>
    <sheet name="社决附04-职工医疗保险基础资料表" sheetId="17" r:id="rId18"/>
    <sheet name="社决附05-城乡居民医疗保险基础资料表" sheetId="18" r:id="rId19"/>
    <sheet name="社决附06-工伤保险基础资料表" sheetId="19" r:id="rId20"/>
    <sheet name="社决附07-失业保险基础资料表" sheetId="20" r:id="rId21"/>
    <sheet name="社决附08-社会保险补充资料表" sheetId="21" r:id="rId22"/>
    <sheet name="社决附09-社会保险补充资料表续" sheetId="22" r:id="rId23"/>
    <sheet name="社决附10-机关事业单位职业年金情况表" sheetId="23" r:id="rId24"/>
    <sheet name="社决附11-公务员医疗补助情况表" sheetId="24" r:id="rId25"/>
    <sheet name="社决附12-职工大额医疗费用补助情况表" sheetId="25" r:id="rId26"/>
    <sheet name="社决附13-社会保险统筹情况表" sheetId="26" r:id="rId27"/>
  </sheets>
  <calcPr calcId="125725" iterateDelta="0.001"/>
  <oleSize ref="A1"/>
</workbook>
</file>

<file path=xl/sharedStrings.xml><?xml version="1.0" encoding="utf-8"?>
<sst xmlns="http://schemas.openxmlformats.org/spreadsheetml/2006/main" count="682">
  <si>
    <t>2024 年 社 会 保 险 基 金 决 算</t>
  </si>
  <si>
    <t xml:space="preserve"> 批准日期 :</t>
  </si>
  <si>
    <t>年</t>
  </si>
  <si>
    <t>月</t>
  </si>
  <si>
    <t>日</t>
  </si>
  <si>
    <t>财政厅（局）:</t>
  </si>
  <si>
    <t>人力资源社会保障厅（局）:</t>
  </si>
  <si>
    <t>税务局:</t>
  </si>
  <si>
    <t xml:space="preserve"> 报送日期 :</t>
  </si>
  <si>
    <t>医疗保障局:</t>
  </si>
  <si>
    <t>财政厅（局）负责人（章）:</t>
  </si>
  <si>
    <t xml:space="preserve"> 财务负责人（章）:</t>
  </si>
  <si>
    <t>经办人（章）:</t>
  </si>
  <si>
    <t>人力资源社会保障（厅）局负责人（章）:</t>
  </si>
  <si>
    <t>税务局负责人（章）：</t>
  </si>
  <si>
    <t xml:space="preserve"> 社保费部门负责人（章）:</t>
  </si>
  <si>
    <t>医疗保障局负责人（章）：</t>
  </si>
  <si>
    <t>财务负责人（章）:</t>
  </si>
  <si>
    <t>目        录</t>
  </si>
  <si>
    <t>一、2024年社会保险基金资产负债表………………………………………………………………………社决01表</t>
  </si>
  <si>
    <t>二、2024年社会保险基金收支决算总表……………………………………………………………………社决02表</t>
  </si>
  <si>
    <t>三、2024年企业职工基本养老保险基金收支决算表………………………………………………………社决03表</t>
  </si>
  <si>
    <t>四、2024年城乡居民基本养老保险基金收支决算表………………………………………………………社决04表</t>
  </si>
  <si>
    <t>五、2024年机关事业单位基本养老保险基金收支决算表…………………………………………………社决05表</t>
  </si>
  <si>
    <t>六、2024年职工基本医疗保险（含生育保险）基金收支决算表…………………………………………社决06表</t>
  </si>
  <si>
    <t>七、2024年城乡居民基本医疗保险基金收支决算表………………………………………………………社决07表</t>
  </si>
  <si>
    <t>八、2024年工伤保险基金收支决算表………………………………………………………………………社决08表</t>
  </si>
  <si>
    <t>九、2024年失业保险基金收支决算表………………………………………………………………………社决09表</t>
  </si>
  <si>
    <t>十、2024年社会保障基金财政专户资产负债表……………………………………………………………社决10表</t>
  </si>
  <si>
    <t>十一、2024年社会保障基金财政专户收支决算表…………………………………………………………社决11表</t>
  </si>
  <si>
    <t>十二、2024年财政对社会保险基金补助情况表…………………………………………………………社决附01表</t>
  </si>
  <si>
    <t>十三、2024年地方财政对企业职工基本养老保险基金补助情况构成表………………………………社决附02表</t>
  </si>
  <si>
    <t>十四、2024年基本养老保险基础资料表…………………………………………………………………社决附03表</t>
  </si>
  <si>
    <t>十五、2024年职工基本医疗保险基础资料表……………………………………………………………社决附04表</t>
  </si>
  <si>
    <t>十六、2024年城乡居民基本医疗保险基础资料表………………………………………………………社决附05表</t>
  </si>
  <si>
    <t>十七、2024年工伤保险基础资料表………………………………………………………………………社决附06表</t>
  </si>
  <si>
    <t>十八、2024年失业保险基础资料表………………………………………………………………………社决附07表</t>
  </si>
  <si>
    <t>十九、2024年社会保险补充资料表………………………………………………………………………社决附08表</t>
  </si>
  <si>
    <t>二十、2024年社会保险补充资料表续……………………………………………………………………社决附09表</t>
  </si>
  <si>
    <t>二十一、2024年机关事业单位职业年金情况表…………………………………………………………社决附10表</t>
  </si>
  <si>
    <t>二十二、2024年公务员医疗补助情况表…………………………………………………………………社决附11表</t>
  </si>
  <si>
    <t>二十三、2024年职工大额医疗费用补助情况表…………………………………………………………社决附12表</t>
  </si>
  <si>
    <t>二十四、2024年社会保险统筹情况表……………………………………………………………………社决附13表</t>
  </si>
  <si>
    <t xml:space="preserve"> 2024年社会保险基金资产负债表</t>
  </si>
  <si>
    <t>社决01表</t>
  </si>
  <si>
    <t>云南省玉溪市华宁县医疗保险管理服务中心</t>
  </si>
  <si>
    <t>单位：元</t>
  </si>
  <si>
    <t>项      目</t>
  </si>
  <si>
    <t>合      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</si>
  <si>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</si>
  <si>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</si>
  <si>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</si>
  <si>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</si>
  <si>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</si>
  <si>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</si>
  <si>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</si>
  <si>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年初数</t>
  </si>
  <si>
    <t>年末数</t>
  </si>
  <si>
    <t>一、资产</t>
  </si>
  <si>
    <t xml:space="preserve">    库存现金</t>
  </si>
  <si>
    <t xml:space="preserve">    支出户存款</t>
  </si>
  <si>
    <t xml:space="preserve">    财政专户存款</t>
  </si>
  <si>
    <t xml:space="preserve">    暂付款</t>
  </si>
  <si>
    <t xml:space="preserve">    债券投资</t>
  </si>
  <si>
    <t xml:space="preserve">    委托投资</t>
  </si>
  <si>
    <t>×</t>
  </si>
  <si>
    <t>二、负债</t>
  </si>
  <si>
    <t xml:space="preserve">    借入款项</t>
  </si>
  <si>
    <t xml:space="preserve">    暂收款</t>
  </si>
  <si>
    <t>三、基金</t>
  </si>
  <si>
    <t>第 1 页</t>
  </si>
  <si>
    <t>2024年社会保险基金收支决算总表</t>
  </si>
  <si>
    <t>社决02表</t>
  </si>
  <si>
    <t>项        目</t>
  </si>
  <si>
    <t>合计</t>
  </si>
  <si>
    <t>企业职工基本
养老保险基金</t>
  </si>
  <si>
    <t>城乡居民基本
养老保险基金</t>
  </si>
  <si>
    <t>机关事业单位基
本养老保险基金</t>
  </si>
  <si>
    <t>职工基本医疗保险
（含生育保险）基金</t>
  </si>
  <si>
    <t>城乡居民基本
医疗保险基金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</si>
  <si>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</si>
  <si>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</si>
  <si>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</si>
  <si>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</si>
  <si>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</si>
  <si>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</si>
  <si>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</si>
  <si>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</si>
  <si>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</si>
  <si>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二、支出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</si>
  <si>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</si>
  <si>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</si>
  <si>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</si>
  <si>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</si>
  <si>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</si>
  <si>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三、本年收支结余</t>
  </si>
  <si>
    <t>四、年末滚存结余</t>
  </si>
  <si>
    <t>第 2 页</t>
  </si>
  <si>
    <t>2024年企业职工基本养老保险基金收支决算表</t>
  </si>
  <si>
    <t xml:space="preserve">   社决03表</t>
  </si>
  <si>
    <t>金      额</t>
  </si>
  <si>
    <t>一、基本养老保险费收入</t>
  </si>
  <si>
    <t>一、基本养老金支出</t>
  </si>
  <si>
    <t>二、财政补贴收入</t>
  </si>
  <si>
    <t xml:space="preserve">    其中：离休金支出</t>
  </si>
  <si>
    <t>三、利息收入</t>
  </si>
  <si>
    <t>二、医疗补助金支出</t>
  </si>
  <si>
    <t>四、委托投资收益</t>
  </si>
  <si>
    <t>三、丧葬补助金和抚恤金支出</t>
  </si>
  <si>
    <t>五、转移收入</t>
  </si>
  <si>
    <t>四、病残津贴支出</t>
  </si>
  <si>
    <t>六、其他收入</t>
  </si>
  <si>
    <t>五、转移支出</t>
  </si>
  <si>
    <t>六、其他支出</t>
  </si>
  <si>
    <t>七、本年收入小计</t>
  </si>
  <si>
    <t>七、本年支出小计</t>
  </si>
  <si>
    <t>八、上级补助收入</t>
  </si>
  <si>
    <t>八、补助下级支出</t>
  </si>
  <si>
    <t xml:space="preserve">    其中：全国统筹调剂资金收入(省级专用)</t>
  </si>
  <si>
    <t xml:space="preserve">    其中：全国统筹调剂资金支出(中央专用)</t>
  </si>
  <si>
    <t>九、下级上解收入</t>
  </si>
  <si>
    <t>九、上解上级支出</t>
  </si>
  <si>
    <t xml:space="preserve">    其中：全国统筹调剂资金收入(中央专用)</t>
  </si>
  <si>
    <t xml:space="preserve">    其中：全国统筹调剂资金支出(省级专用)</t>
  </si>
  <si>
    <t>十、本年收入合计</t>
  </si>
  <si>
    <t>十、本年支出合计</t>
  </si>
  <si>
    <t>十一、本年收支结余</t>
  </si>
  <si>
    <t>十一、上年结余</t>
  </si>
  <si>
    <t>十二、年末滚存结余</t>
  </si>
  <si>
    <t>总    计</t>
  </si>
  <si>
    <t>总   计</t>
  </si>
  <si>
    <t>第 3 页</t>
  </si>
  <si>
    <t>2024年城乡居民基本养老保险基金收支决算表</t>
  </si>
  <si>
    <t>社决04表</t>
  </si>
  <si>
    <t>项          目</t>
  </si>
  <si>
    <t>金    额</t>
  </si>
  <si>
    <t>一、个人缴费收入</t>
  </si>
  <si>
    <t>一、基础养老金支出</t>
  </si>
  <si>
    <t xml:space="preserve">    其中：居民个人缴费收入</t>
  </si>
  <si>
    <t>二、个人账户养老金支出</t>
  </si>
  <si>
    <t xml:space="preserve">          被征地农民缴费补贴收入</t>
  </si>
  <si>
    <t>三、丧葬补助金支出</t>
  </si>
  <si>
    <t xml:space="preserve">          退捕渔民缴费补贴收入</t>
  </si>
  <si>
    <t>四、转移支出</t>
  </si>
  <si>
    <t xml:space="preserve">          财政为缴费困难群体代缴收入</t>
  </si>
  <si>
    <t>五、其他支出</t>
  </si>
  <si>
    <t xml:space="preserve">    其中：财政对基础养老金的补贴</t>
  </si>
  <si>
    <t xml:space="preserve">          财政对个人缴费的补贴</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</si>
  <si>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</si>
  <si>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</si>
  <si>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</si>
  <si>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</si>
  <si>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</si>
  <si>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</si>
  <si>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</si>
  <si>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</si>
  <si>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</si>
  <si>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</si>
  <si>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</si>
  <si>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</si>
  <si>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</si>
  <si>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</si>
  <si>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</si>
  <si>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</si>
  <si>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t>总        计</t>
  </si>
  <si>
    <t>总         计</t>
  </si>
  <si>
    <t>第 4 页</t>
  </si>
  <si>
    <t>2024年机关事业单位基本养老保险基金收支决算表</t>
  </si>
  <si>
    <t xml:space="preserve">   社决05表</t>
  </si>
  <si>
    <t xml:space="preserve">二、财政补贴收入 </t>
  </si>
  <si>
    <t>二、转移支出</t>
  </si>
  <si>
    <t>三、其他支出</t>
  </si>
  <si>
    <t>四、转移收入</t>
  </si>
  <si>
    <t>五、其他收入</t>
  </si>
  <si>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</si>
  <si>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</si>
  <si>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</si>
  <si>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</si>
  <si>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</si>
  <si>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</si>
  <si>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</si>
  <si>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</si>
  <si>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</si>
  <si>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</si>
  <si>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</si>
  <si>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第 5 页</t>
  </si>
  <si>
    <t>2024年职工基本医疗保险（含生育保险）基金收支决算表</t>
  </si>
  <si>
    <t>社决06表</t>
  </si>
  <si>
    <t>小      计</t>
  </si>
  <si>
    <t>基本医疗保险统筹基金（含单建统筹）</t>
  </si>
  <si>
    <t>基本医疗保险
个人账户基金</t>
  </si>
  <si>
    <t>一、基本医疗保险费收入</t>
  </si>
  <si>
    <t>一、基本医疗保险待遇支出</t>
  </si>
  <si>
    <t xml:space="preserve">    其中：单位缴费</t>
  </si>
  <si>
    <t>　  其中：住院费用支出</t>
  </si>
  <si>
    <t xml:space="preserve">          个人缴费</t>
  </si>
  <si>
    <t xml:space="preserve">          其中：近亲属住院费用支出</t>
  </si>
  <si>
    <t>　        门诊费用支出</t>
  </si>
  <si>
    <t xml:space="preserve">    其中：对医保基金负担新冠病毒疫苗及接种费用的补助</t>
  </si>
  <si>
    <t xml:space="preserve">          其中：近亲属门诊费用支出</t>
  </si>
  <si>
    <t xml:space="preserve">          生育医疗费用支出</t>
  </si>
  <si>
    <t xml:space="preserve">          生育津贴支出</t>
  </si>
  <si>
    <t xml:space="preserve">          其他待遇支出</t>
  </si>
  <si>
    <t>总      计</t>
  </si>
  <si>
    <t>第 6 页</t>
  </si>
  <si>
    <t>2024年城乡居民基本医疗保险基金收支决算表</t>
  </si>
  <si>
    <t>社决07表</t>
  </si>
  <si>
    <t xml:space="preserve">    其中：集体扶持收入</t>
  </si>
  <si>
    <t>　　其中：住院费用支出</t>
  </si>
  <si>
    <t xml:space="preserve">          城乡医疗救助资助收入</t>
  </si>
  <si>
    <t xml:space="preserve">          门诊费用支出</t>
  </si>
  <si>
    <t xml:space="preserve">          财政为困难人员代缴收入</t>
  </si>
  <si>
    <t>二、大病保险支出</t>
  </si>
  <si>
    <t xml:space="preserve">      其中：按规定标准补助收入</t>
  </si>
  <si>
    <t xml:space="preserve">            对医保基金负担新冠病毒疫苗及接种费用的补助</t>
  </si>
  <si>
    <t>四、其他收入</t>
  </si>
  <si>
    <t>五、本年收入小计</t>
  </si>
  <si>
    <t>六、上级补助收入</t>
  </si>
  <si>
    <t>七、下级上解收入</t>
  </si>
  <si>
    <t>八、本年收入合计</t>
  </si>
  <si>
    <t>九、上年结余</t>
  </si>
  <si>
    <t>第 7 页</t>
  </si>
  <si>
    <t>2024年工伤保险基金收支决算表</t>
  </si>
  <si>
    <t xml:space="preserve">       社决08表</t>
  </si>
  <si>
    <t>一、工伤保险费收入</t>
  </si>
  <si>
    <t>一、工伤保险待遇支出</t>
  </si>
  <si>
    <t xml:space="preserve">    其中：公务员工伤保险费收入</t>
  </si>
  <si>
    <t xml:space="preserve">    其中：工伤医疗待遇支出</t>
  </si>
  <si>
    <t xml:space="preserve">          职业伤害保障费收入（试点）</t>
  </si>
  <si>
    <t xml:space="preserve">          伤残待遇支出</t>
  </si>
  <si>
    <t xml:space="preserve">          工亡待遇支出</t>
  </si>
  <si>
    <t xml:space="preserve">          职业伤害保障待遇支出</t>
  </si>
  <si>
    <t xml:space="preserve">四、其他收入   </t>
  </si>
  <si>
    <t>二、劳动能力鉴定支出</t>
  </si>
  <si>
    <t xml:space="preserve">    其中：职业伤害保障劳动能力鉴定支出</t>
  </si>
  <si>
    <t>三、工伤预防费用支出</t>
  </si>
  <si>
    <t>四、其他支出</t>
  </si>
  <si>
    <t xml:space="preserve">    其中：职业伤害保障委托承办费用支出</t>
  </si>
  <si>
    <t>五、本年支出小计</t>
  </si>
  <si>
    <t>六、补助下级支出</t>
  </si>
  <si>
    <t xml:space="preserve">七、上解上级支出 </t>
  </si>
  <si>
    <t>八、本年支出合计</t>
  </si>
  <si>
    <t>九、本年收支结余</t>
  </si>
  <si>
    <t xml:space="preserve">    其中：储备金</t>
  </si>
  <si>
    <t>十、年末滚存结余</t>
  </si>
  <si>
    <t>第 8 页</t>
  </si>
  <si>
    <t>2024年失业保险基金收支决算表</t>
  </si>
  <si>
    <t xml:space="preserve">       社决09表</t>
  </si>
  <si>
    <t>一、失业保险费收入</t>
  </si>
  <si>
    <t>一、失业保险金支出</t>
  </si>
  <si>
    <t>二、基本医疗保险费（含生育保险费）支出</t>
  </si>
  <si>
    <t xml:space="preserve">四、转移收入 </t>
  </si>
  <si>
    <t>四、职业培训和职业介绍补贴支出</t>
  </si>
  <si>
    <t>五、其他费用支出</t>
  </si>
  <si>
    <t xml:space="preserve">    其中：其他促进就业支出（东部7省、市）</t>
  </si>
  <si>
    <t xml:space="preserve">          农民合同制工人一次性生活补助</t>
  </si>
  <si>
    <t xml:space="preserve">          价格临时补贴</t>
  </si>
  <si>
    <t>六、稳定岗位补贴（稳岗返还）支出</t>
  </si>
  <si>
    <t>七、技能提升补贴支出</t>
  </si>
  <si>
    <t xml:space="preserve">八、转移支出 </t>
  </si>
  <si>
    <t>九、其他支出</t>
  </si>
  <si>
    <t>十、本年支出小计</t>
  </si>
  <si>
    <t>十一、补助下级支出</t>
  </si>
  <si>
    <t xml:space="preserve">十二、上解上级支出 </t>
  </si>
  <si>
    <t>十三、本年支出合计</t>
  </si>
  <si>
    <t>十四、本年收支结余</t>
  </si>
  <si>
    <t>十五、年末滚存结余</t>
  </si>
  <si>
    <t>第 9 页</t>
  </si>
  <si>
    <t>2024年社会保障基金财政专户资产负债表</t>
  </si>
  <si>
    <t xml:space="preserve"> 社决10表</t>
  </si>
  <si>
    <t>项     目</t>
  </si>
  <si>
    <t>合　　计</t>
  </si>
  <si>
    <t xml:space="preserve">城乡居民基本
  养老保险基金  </t>
  </si>
  <si>
    <t>一、年初数</t>
  </si>
  <si>
    <t xml:space="preserve">   (一)资产合计</t>
  </si>
  <si>
    <t xml:space="preserve">       1.银行存款</t>
  </si>
  <si>
    <t xml:space="preserve">         其中：定期存款</t>
  </si>
  <si>
    <t xml:space="preserve">       2.暂付款</t>
  </si>
  <si>
    <t xml:space="preserve">       3.债券投资</t>
  </si>
  <si>
    <t xml:space="preserve">       4.委托投资</t>
  </si>
  <si>
    <t xml:space="preserve">   (二)负债合计</t>
  </si>
  <si>
    <t xml:space="preserve">       1.借入款项</t>
  </si>
  <si>
    <t xml:space="preserve">       2.暂收款</t>
  </si>
  <si>
    <t xml:space="preserve">   (三)基金</t>
  </si>
  <si>
    <t>二、年末数</t>
  </si>
  <si>
    <t>第 10 页</t>
  </si>
  <si>
    <t>2024年社会保障基金财政专户收支决算表</t>
  </si>
  <si>
    <t xml:space="preserve"> 社决11表</t>
  </si>
  <si>
    <t>一、上年结余</t>
  </si>
  <si>
    <t>二、本年收入</t>
  </si>
  <si>
    <t xml:space="preserve">    1.社会保险费收入</t>
  </si>
  <si>
    <t xml:space="preserve">      其中：税务征缴收入</t>
  </si>
  <si>
    <t xml:space="preserve">            经办机构征缴收入</t>
  </si>
  <si>
    <t xml:space="preserve">            代缴收入</t>
  </si>
  <si>
    <t xml:space="preserve">     2.财政补贴收入</t>
  </si>
  <si>
    <t xml:space="preserve">     3.利息收入</t>
  </si>
  <si>
    <t xml:space="preserve">     4.委托投资收益</t>
  </si>
  <si>
    <t>三、本年支出</t>
  </si>
  <si>
    <t xml:space="preserve">     其中：社会保险待遇支出</t>
  </si>
  <si>
    <t>四、本年收支结余</t>
  </si>
  <si>
    <t>五、年末滚存结余</t>
  </si>
  <si>
    <t>第 11 页</t>
  </si>
  <si>
    <t>2024年财政对社会保险基金补助情况表</t>
  </si>
  <si>
    <t>社决附01表</t>
  </si>
  <si>
    <t xml:space="preserve">项      目  </t>
  </si>
  <si>
    <t>一、上年未到位补助资金</t>
  </si>
  <si>
    <t>　 （一）省级</t>
  </si>
  <si>
    <t>　 （二）地（市）级</t>
  </si>
  <si>
    <t>　 （三）县级</t>
  </si>
  <si>
    <t>二、本年预算安排</t>
  </si>
  <si>
    <t xml:space="preserve">   （一）中央级</t>
  </si>
  <si>
    <t>　 （二）省级</t>
  </si>
  <si>
    <t>　 （三）地（市）级</t>
  </si>
  <si>
    <t>　 （四）县级</t>
  </si>
  <si>
    <t>三、本年预算支出</t>
  </si>
  <si>
    <t xml:space="preserve">    一般公共预算科目和名称</t>
  </si>
  <si>
    <t>2082601财政对企业职工基本养老保险基金的补助</t>
  </si>
  <si>
    <t>2082602财政对城乡居民基本养老保险基金的补助</t>
  </si>
  <si>
    <t>2080507对机关事业单位基本养老保险基金的补助</t>
  </si>
  <si>
    <t>2101201财政对职工基本医疗保险基金的补助</t>
  </si>
  <si>
    <t>2101202财政对城乡居民基本医疗保险基金的补助</t>
  </si>
  <si>
    <t>2082702财政对工伤保险基金的补助</t>
  </si>
  <si>
    <t>2082701财政对失业保险基金的补助</t>
  </si>
  <si>
    <t xml:space="preserve">    一般公共预算列支金额</t>
  </si>
  <si>
    <t>四、本年末累计未到位补助资金</t>
  </si>
  <si>
    <t>第 12 页</t>
  </si>
  <si>
    <t>2024年地方财政对企业职工基本养老保险基金补助情况构成表</t>
  </si>
  <si>
    <t>社决附02表</t>
  </si>
  <si>
    <t>金额</t>
  </si>
  <si>
    <t>一、合计</t>
  </si>
  <si>
    <t>（一）当年调整基本养老金支出补助</t>
  </si>
  <si>
    <t>（二）基金当期缺口补助</t>
  </si>
  <si>
    <t>（三）地方自行出台基金减收增支政策补助</t>
  </si>
  <si>
    <t>（四）其他补助</t>
  </si>
  <si>
    <t>二、省级</t>
  </si>
  <si>
    <t>三、地（市）级</t>
  </si>
  <si>
    <t>四、县级</t>
  </si>
  <si>
    <t>第 13 页</t>
  </si>
  <si>
    <t>2024年基本养老保险基础资料表</t>
  </si>
  <si>
    <t>社决附03表</t>
  </si>
  <si>
    <t>单位</t>
  </si>
  <si>
    <t>数      量</t>
  </si>
  <si>
    <t>一、企业职工基本养老保险</t>
  </si>
  <si>
    <t xml:space="preserve">        1.建立个人账户年末人数</t>
  </si>
  <si>
    <t>人</t>
  </si>
  <si>
    <t xml:space="preserve">        2.国库户</t>
  </si>
  <si>
    <t>元</t>
  </si>
  <si>
    <t xml:space="preserve">   (一)参保人员年末数</t>
  </si>
  <si>
    <t xml:space="preserve">        2.年末个人账户记账金额</t>
  </si>
  <si>
    <t>三、机关事业单位基本养老保险</t>
  </si>
  <si>
    <t>　     1.职工人数</t>
  </si>
  <si>
    <t xml:space="preserve">   (六)基金暂存其他账户存款年末数</t>
  </si>
  <si>
    <t xml:space="preserve">         其中：个人身份参保人数</t>
  </si>
  <si>
    <t xml:space="preserve">        1.经办机构收入户</t>
  </si>
  <si>
    <t>　     2.离休人员数</t>
  </si>
  <si>
    <t>　     2.退休、退职人员数</t>
  </si>
  <si>
    <t>　     3.退休、退职人员数</t>
  </si>
  <si>
    <t xml:space="preserve">    (七)全国统筹调剂资金情况（省级专用）</t>
  </si>
  <si>
    <t xml:space="preserve">         其中：当年新增退休（退职）人员数</t>
  </si>
  <si>
    <t xml:space="preserve">         （1）当年新增退休退职人员数</t>
  </si>
  <si>
    <t xml:space="preserve">          1.本年收支结余（不含全国统筹调剂资金）</t>
  </si>
  <si>
    <t xml:space="preserve">   (二)缴费人员年末数</t>
  </si>
  <si>
    <t xml:space="preserve">         （2）当年死亡退休退职人员数</t>
  </si>
  <si>
    <t xml:space="preserve">          2.全国统筹调剂资金补助</t>
  </si>
  <si>
    <t xml:space="preserve">   (三)缴费基数总额</t>
  </si>
  <si>
    <t xml:space="preserve">          3.上解全国统筹调剂资金</t>
  </si>
  <si>
    <t xml:space="preserve">   (四)保险费缴纳情况</t>
  </si>
  <si>
    <t xml:space="preserve">       其中：个人身份缴费人数</t>
  </si>
  <si>
    <t xml:space="preserve">          4.年末滚存结余</t>
  </si>
  <si>
    <t xml:space="preserve">       1.缴纳当年基本养老保险费</t>
  </si>
  <si>
    <t xml:space="preserve">          5.不含本年全国统筹调剂资金年末滚存结余</t>
  </si>
  <si>
    <t xml:space="preserve">       2.欠费情况</t>
  </si>
  <si>
    <t xml:space="preserve">       其中：个人身份缴费基数总额</t>
  </si>
  <si>
    <t>二、城乡居民基本养老保险</t>
  </si>
  <si>
    <t xml:space="preserve">         (1)上年末累计欠费</t>
  </si>
  <si>
    <t xml:space="preserve">    (一)参保人员年末数</t>
  </si>
  <si>
    <t xml:space="preserve">         (2)本年补缴以前年度欠费</t>
  </si>
  <si>
    <t xml:space="preserve">    (二)缴费人员年末数</t>
  </si>
  <si>
    <t xml:space="preserve">         (3)本年新增欠费</t>
  </si>
  <si>
    <t xml:space="preserve">       其中：代缴困难群体保险费人员年末数</t>
  </si>
  <si>
    <t xml:space="preserve">         (4)年末累计欠费</t>
  </si>
  <si>
    <t xml:space="preserve">    (三)养老金领取人员年末数</t>
  </si>
  <si>
    <t xml:space="preserve">       3.本年预缴以后年度基本养老保险费</t>
  </si>
  <si>
    <t>　　 　其中：当年新增领取人员年末数</t>
  </si>
  <si>
    <t xml:space="preserve">       4.一次性补缴以前年度基本养老保险费</t>
  </si>
  <si>
    <t xml:space="preserve">    (四)个人账户情况</t>
  </si>
  <si>
    <t xml:space="preserve">    (五)个人账户情况</t>
  </si>
  <si>
    <t xml:space="preserve">         1.建立个人账户年末人数</t>
  </si>
  <si>
    <t xml:space="preserve">         2.年末个人账户记账金额</t>
  </si>
  <si>
    <t xml:space="preserve">    (五)基金暂存其他账户存款年末数</t>
  </si>
  <si>
    <t xml:space="preserve">    (六)基金暂存其他账户存款年末数</t>
  </si>
  <si>
    <t xml:space="preserve">×
</t>
  </si>
  <si>
    <t xml:space="preserve">         1.经办机构收入户</t>
  </si>
  <si>
    <t xml:space="preserve">         2.国库户</t>
  </si>
  <si>
    <t>第 14 页</t>
  </si>
  <si>
    <t>2024年职工基本医疗保险基础资料表</t>
  </si>
  <si>
    <t>社决附04表</t>
  </si>
  <si>
    <t>一、参保人员年末数</t>
  </si>
  <si>
    <t xml:space="preserve">          (1)统账结合</t>
  </si>
  <si>
    <t xml:space="preserve">    (一)在职职工</t>
  </si>
  <si>
    <t xml:space="preserve">            ①单位欠费</t>
  </si>
  <si>
    <t xml:space="preserve">      其中：单建统筹</t>
  </si>
  <si>
    <t xml:space="preserve">            ②个人欠费</t>
  </si>
  <si>
    <t xml:space="preserve">    (二)退休人员</t>
  </si>
  <si>
    <t xml:space="preserve">          (2)单建统筹</t>
  </si>
  <si>
    <t xml:space="preserve">        4.年末累计欠费</t>
  </si>
  <si>
    <t>二、缴费人数</t>
  </si>
  <si>
    <t xml:space="preserve">    (三)本年预缴以后年度基本医疗保险费</t>
  </si>
  <si>
    <t>其中：单建统筹缴费人数</t>
  </si>
  <si>
    <t xml:space="preserve">    (四)一次性补缴以前年度基本医疗保险费</t>
  </si>
  <si>
    <t>三、缴费基数总额</t>
  </si>
  <si>
    <t>五、医疗费用支付情况</t>
  </si>
  <si>
    <t xml:space="preserve">   (一)统账结合</t>
  </si>
  <si>
    <t xml:space="preserve">    (一)医保基金上年末累计应付未付金额</t>
  </si>
  <si>
    <t xml:space="preserve">       1.单位缴费</t>
  </si>
  <si>
    <t xml:space="preserve">    (二)医保基金当年新增应付金额</t>
  </si>
  <si>
    <t xml:space="preserve">       2.个人缴费</t>
  </si>
  <si>
    <t xml:space="preserve">    (三)医保基金当年实付金额</t>
  </si>
  <si>
    <t xml:space="preserve">   (二)单建统筹</t>
  </si>
  <si>
    <t xml:space="preserve">    (四)医保基金本年末累计应付未付金额</t>
  </si>
  <si>
    <t>四、保险费缴纳情况</t>
  </si>
  <si>
    <t>六、统筹基金待遇享受情况</t>
  </si>
  <si>
    <t xml:space="preserve">   (一)缴纳当年基本医疗保险费</t>
  </si>
  <si>
    <t>　  (一)参保人员住院人数</t>
  </si>
  <si>
    <t xml:space="preserve">      1.统账结合</t>
  </si>
  <si>
    <t>　  (二)参保人员住院人次数</t>
  </si>
  <si>
    <t>人次</t>
  </si>
  <si>
    <t xml:space="preserve">        (1)单位缴费</t>
  </si>
  <si>
    <t xml:space="preserve">    (三)参保人员门诊人数</t>
  </si>
  <si>
    <t xml:space="preserve">          其中：生育保险缴费</t>
  </si>
  <si>
    <t xml:space="preserve">    (四)参保人员门诊人次数</t>
  </si>
  <si>
    <t xml:space="preserve">        (2)个人缴费</t>
  </si>
  <si>
    <t xml:space="preserve">    (五)享受生育医疗费用报销人数</t>
  </si>
  <si>
    <t xml:space="preserve">      2.单建统筹</t>
  </si>
  <si>
    <t xml:space="preserve">    (六)享受生育医疗费用报销人次数</t>
  </si>
  <si>
    <t>　 (二)欠费情况</t>
  </si>
  <si>
    <t xml:space="preserve">    (七)享受生育津贴人数</t>
  </si>
  <si>
    <t xml:space="preserve">        1.上年末累计欠费</t>
  </si>
  <si>
    <t>七、基金暂存其他账户存款年末数</t>
  </si>
  <si>
    <t xml:space="preserve">        2.本年补缴以前年度欠费</t>
  </si>
  <si>
    <t xml:space="preserve">    (一)经办机构收入户</t>
  </si>
  <si>
    <t xml:space="preserve">        3.本年新增欠费</t>
  </si>
  <si>
    <t xml:space="preserve">    (二)国库户</t>
  </si>
  <si>
    <t>第 15 页</t>
  </si>
  <si>
    <t>2024年城乡居民基本医疗保险基础资料表</t>
  </si>
  <si>
    <t>社决附05表</t>
  </si>
  <si>
    <t xml:space="preserve">项      目 </t>
  </si>
  <si>
    <t>　　(一)经办机构收入户</t>
  </si>
  <si>
    <t xml:space="preserve">    其中：代缴费人数</t>
  </si>
  <si>
    <t>　　(二)国库户</t>
  </si>
  <si>
    <t>二、待遇享受情况</t>
  </si>
  <si>
    <t>六、大病保险情况</t>
  </si>
  <si>
    <t xml:space="preserve">    (一)资金情况</t>
  </si>
  <si>
    <t xml:space="preserve">        1.上年结余</t>
  </si>
  <si>
    <t xml:space="preserve">        2.本年筹资</t>
  </si>
  <si>
    <t xml:space="preserve">        3.本年支出</t>
  </si>
  <si>
    <t>三、保险费缴纳情况</t>
  </si>
  <si>
    <t xml:space="preserve">         其中：大病保险待遇支出</t>
  </si>
  <si>
    <t xml:space="preserve">    (一)缴纳当年医疗保险费</t>
  </si>
  <si>
    <t xml:space="preserve">               大病保险承办/经办管理费用支出</t>
  </si>
  <si>
    <t xml:space="preserve">    (二)预收下年度医疗保险费</t>
  </si>
  <si>
    <t xml:space="preserve">        4.当年收支结余</t>
  </si>
  <si>
    <t>四、医疗费用支付情况</t>
  </si>
  <si>
    <t xml:space="preserve">        5.年末滚存结余</t>
  </si>
  <si>
    <t xml:space="preserve">   (二)人数情况</t>
  </si>
  <si>
    <t xml:space="preserve">        1.大病保险覆盖人数</t>
  </si>
  <si>
    <t xml:space="preserve">        2.享受大病保险待遇人数</t>
  </si>
  <si>
    <t xml:space="preserve">        3.享受大病保险待遇人次数</t>
  </si>
  <si>
    <t>五、基金暂存其他账户存款年末数</t>
  </si>
  <si>
    <t>第 16 页</t>
  </si>
  <si>
    <t>2024年工伤保险基础资料表</t>
  </si>
  <si>
    <t>社决附06表</t>
  </si>
  <si>
    <t xml:space="preserve">    其中：按工资缴费参保人数</t>
  </si>
  <si>
    <t xml:space="preserve">          职业伤害保障参保人数（试点）</t>
  </si>
  <si>
    <t xml:space="preserve">    (三)本年预缴以后年度工伤保险费</t>
  </si>
  <si>
    <t>二、缴费人员年末数</t>
  </si>
  <si>
    <t xml:space="preserve">    (四)一次性补缴以前年度工伤保险费</t>
  </si>
  <si>
    <t xml:space="preserve">    其中：按工资缴费的人数</t>
  </si>
  <si>
    <t>五、享受工伤保险待遇全年人数</t>
  </si>
  <si>
    <t xml:space="preserve">    1.享受工伤医疗待遇全年累计人数</t>
  </si>
  <si>
    <t xml:space="preserve">    2.享受伤残待遇全年累计人数</t>
  </si>
  <si>
    <t xml:space="preserve">    (一)缴纳当年工伤保险费</t>
  </si>
  <si>
    <t xml:space="preserve">    3.工伤工亡人数</t>
  </si>
  <si>
    <t xml:space="preserve">       其中：按缴费基数缴纳的工伤保险费</t>
  </si>
  <si>
    <t xml:space="preserve">    4.享受职业伤害保障待遇全年累计人数</t>
  </si>
  <si>
    <t xml:space="preserve">    （二）欠费情况</t>
  </si>
  <si>
    <t>六、基金暂存其他账户存款年末数</t>
  </si>
  <si>
    <t>　  (一)经办机构收入户</t>
  </si>
  <si>
    <t>　  (二)国库户</t>
  </si>
  <si>
    <t>第 17 页</t>
  </si>
  <si>
    <t>2024年失业保险基础资料表</t>
  </si>
  <si>
    <t>社决附07表</t>
  </si>
  <si>
    <t xml:space="preserve">    (二)全年领取失业保险金人数</t>
  </si>
  <si>
    <t xml:space="preserve">    其中：实际缴费人员年末数</t>
  </si>
  <si>
    <t xml:space="preserve">    (三)全年领取失业保险金人月数</t>
  </si>
  <si>
    <t>人月</t>
  </si>
  <si>
    <t xml:space="preserve">          农民合同制工人参保人数</t>
  </si>
  <si>
    <t>五、享受其他待遇情况</t>
  </si>
  <si>
    <t>二、缴费基数总额</t>
  </si>
  <si>
    <t xml:space="preserve">    (一)代缴医疗保险费（含生育保险费）人月数</t>
  </si>
  <si>
    <t xml:space="preserve">    (一)单位</t>
  </si>
  <si>
    <t xml:space="preserve">    (二)享受职业培训和职业介绍补贴人数</t>
  </si>
  <si>
    <t xml:space="preserve">    (二)个人</t>
  </si>
  <si>
    <t xml:space="preserve">    (三)享受稳岗返还企业参加失业保险人数</t>
  </si>
  <si>
    <t xml:space="preserve">    (四)享受技能提升补贴人数</t>
  </si>
  <si>
    <t xml:space="preserve">    (一)上年末累计欠费</t>
  </si>
  <si>
    <t xml:space="preserve">    (五)享受农民合同制工人一次性生活补助人数</t>
  </si>
  <si>
    <t xml:space="preserve">    (二)本年补缴以前年度欠费</t>
  </si>
  <si>
    <t xml:space="preserve">    (六)享受一次性扩岗补助人数</t>
  </si>
  <si>
    <t xml:space="preserve">    (三)本年新增欠费</t>
  </si>
  <si>
    <t xml:space="preserve">    (七)享受其他促进就业支出人数</t>
  </si>
  <si>
    <t xml:space="preserve">    (四)年末累计欠费</t>
  </si>
  <si>
    <t>四、领取失业保险金情况</t>
  </si>
  <si>
    <t xml:space="preserve">    (一)领取失业保险金年末人数</t>
  </si>
  <si>
    <t>第 18 页</t>
  </si>
  <si>
    <t>2024年社会保险补充资料表</t>
  </si>
  <si>
    <t xml:space="preserve">    社决附08表</t>
  </si>
  <si>
    <t>全年平均数</t>
  </si>
  <si>
    <t>四、职工基本医疗保险</t>
  </si>
  <si>
    <t xml:space="preserve">  （一）参保人数</t>
  </si>
  <si>
    <t xml:space="preserve">    (一)参保人数</t>
  </si>
  <si>
    <t xml:space="preserve">        1.职工人数</t>
  </si>
  <si>
    <t xml:space="preserve">        1.在职职工</t>
  </si>
  <si>
    <t xml:space="preserve">          其中：以个人身份参保人数</t>
  </si>
  <si>
    <t xml:space="preserve">        其中：单建统筹参保</t>
  </si>
  <si>
    <t xml:space="preserve">        2.离退休人员数</t>
  </si>
  <si>
    <t xml:space="preserve">        2.退休人员</t>
  </si>
  <si>
    <t xml:space="preserve">         （1）离休人员数</t>
  </si>
  <si>
    <t xml:space="preserve">    (二)缴费人数</t>
  </si>
  <si>
    <t>　　     （2）退休、退职人员数</t>
  </si>
  <si>
    <t xml:space="preserve">        其中：单建统筹缴费人数</t>
  </si>
  <si>
    <t xml:space="preserve">  （二）缴费人数</t>
  </si>
  <si>
    <t xml:space="preserve">    (三)缴费费率(%)</t>
  </si>
  <si>
    <t>%</t>
  </si>
  <si>
    <t xml:space="preserve">        其中：以个人身份缴费人数</t>
  </si>
  <si>
    <t xml:space="preserve">       1.统账结合费率</t>
  </si>
  <si>
    <t xml:space="preserve">  （三）缴费费率（%）</t>
  </si>
  <si>
    <t xml:space="preserve">         （1）单位缴费费率</t>
  </si>
  <si>
    <t xml:space="preserve">        1.单位缴费费率</t>
  </si>
  <si>
    <t xml:space="preserve">              其中：生育保险缴费费率</t>
  </si>
  <si>
    <t xml:space="preserve">        2.职工个人缴费费率</t>
  </si>
  <si>
    <t xml:space="preserve">         （2）个人缴费费率</t>
  </si>
  <si>
    <t xml:space="preserve">        3.以个人身份参保缴费费率</t>
  </si>
  <si>
    <t xml:space="preserve">       2.单建统筹费率</t>
  </si>
  <si>
    <t xml:space="preserve">  （四）征缴率(%)</t>
  </si>
  <si>
    <t xml:space="preserve">    (四)人均缴费工资基数</t>
  </si>
  <si>
    <t>元/人/年</t>
  </si>
  <si>
    <t xml:space="preserve">  （五）人均缴费工资基数</t>
  </si>
  <si>
    <t>五、城乡居民基本医疗保险</t>
  </si>
  <si>
    <t xml:space="preserve">  （六）人均养老金水平</t>
  </si>
  <si>
    <t xml:space="preserve">    (一)个人缴费标准</t>
  </si>
  <si>
    <t xml:space="preserve">    (二)财政补贴标准</t>
  </si>
  <si>
    <t xml:space="preserve">   (一）个人缴费标准</t>
  </si>
  <si>
    <t>六、工伤保险</t>
  </si>
  <si>
    <t xml:space="preserve">  （二）对基础养老金年补贴标准</t>
  </si>
  <si>
    <t xml:space="preserve">  （三）对个人缴费补贴标准</t>
  </si>
  <si>
    <t xml:space="preserve">  （四）养老金领取人数</t>
  </si>
  <si>
    <t xml:space="preserve">  （五）人均养老保险待遇</t>
  </si>
  <si>
    <t>元/人/月</t>
  </si>
  <si>
    <t>七、失业保险</t>
  </si>
  <si>
    <t xml:space="preserve">   （一）参保人数</t>
  </si>
  <si>
    <t xml:space="preserve">    (二)实际缴费人数</t>
  </si>
  <si>
    <t xml:space="preserve">        2.退休、退职人员数</t>
  </si>
  <si>
    <t xml:space="preserve">    (五)月人均领取失业保险金</t>
  </si>
  <si>
    <t>八、统筹地区上年度职工平均工资</t>
  </si>
  <si>
    <t>第 19 页</t>
  </si>
  <si>
    <t>2024年社会保险补充资料表续</t>
  </si>
  <si>
    <t>社决附09表</t>
  </si>
  <si>
    <t>一、其他收入</t>
  </si>
  <si>
    <t xml:space="preserve">    其中：1.滞纳金和违约金</t>
  </si>
  <si>
    <t xml:space="preserve">          2.追回待遇</t>
  </si>
  <si>
    <t xml:space="preserve">          3.捐赠收入</t>
  </si>
  <si>
    <t xml:space="preserve">          4.其他</t>
  </si>
  <si>
    <t>二、其他支出</t>
  </si>
  <si>
    <t xml:space="preserve">    其中：1.退以前年度保险费</t>
  </si>
  <si>
    <t xml:space="preserve">          2.抵扣重复领取待遇支出</t>
  </si>
  <si>
    <t xml:space="preserve">          3.大病保险支出（职工）</t>
  </si>
  <si>
    <t xml:space="preserve">          4.新冠病毒疫苗及接种费用支出</t>
  </si>
  <si>
    <t xml:space="preserve">          5.长期护理保险支出（试点）</t>
  </si>
  <si>
    <t xml:space="preserve">          6.一次性扩岗补助支出</t>
  </si>
  <si>
    <t xml:space="preserve">          7.职工基本医疗保险个人账户代缴参保人员近亲属参保人员近亲属参加城乡居民基本医疗保险的个人缴费</t>
  </si>
  <si>
    <t xml:space="preserve">          8.其他</t>
  </si>
  <si>
    <t>三、暂付款</t>
  </si>
  <si>
    <t xml:space="preserve">    其中：1.委托上级投资资金</t>
  </si>
  <si>
    <t xml:space="preserve">          2.异地就医预付金</t>
  </si>
  <si>
    <t xml:space="preserve">          3.预付医疗机构资金</t>
  </si>
  <si>
    <t xml:space="preserve">          4.药品集中带量采购资金</t>
  </si>
  <si>
    <t xml:space="preserve">          5.先行支付待遇</t>
  </si>
  <si>
    <t xml:space="preserve">          6.其他</t>
  </si>
  <si>
    <t>四、暂收款</t>
  </si>
  <si>
    <t xml:space="preserve">    其中：1.下级归集委托投资资金</t>
  </si>
  <si>
    <t xml:space="preserve">          2.异地就医资金</t>
  </si>
  <si>
    <t xml:space="preserve">          3.预收保险费</t>
  </si>
  <si>
    <t xml:space="preserve">          4.医疗保证金</t>
  </si>
  <si>
    <t xml:space="preserve">          5.其他</t>
  </si>
  <si>
    <t>第 20 页</t>
  </si>
  <si>
    <t>2024年机关事业单位职业年金情况表</t>
  </si>
  <si>
    <t xml:space="preserve"> 社决附10表</t>
  </si>
  <si>
    <t>数    量</t>
  </si>
  <si>
    <t>一、机关事业单位职业年金收支情况</t>
  </si>
  <si>
    <t xml:space="preserve">           其中：职业年金待遇支出</t>
  </si>
  <si>
    <t xml:space="preserve">    (一)上年结余</t>
  </si>
  <si>
    <t xml:space="preserve">                 转移支出</t>
  </si>
  <si>
    <t xml:space="preserve">    (二)本年收入合计
</t>
  </si>
  <si>
    <t xml:space="preserve">                 其他支出</t>
  </si>
  <si>
    <t xml:space="preserve">         1.本年收入小计</t>
  </si>
  <si>
    <t xml:space="preserve">        2.上解上级支出</t>
  </si>
  <si>
    <t xml:space="preserve">         其中：职业年金缴费收入</t>
  </si>
  <si>
    <t xml:space="preserve">    (四)本年收支结余</t>
  </si>
  <si>
    <t xml:space="preserve">               利息收入</t>
  </si>
  <si>
    <t xml:space="preserve">    (五)年末滚存结余</t>
  </si>
  <si>
    <t xml:space="preserve">               委托投资收益</t>
  </si>
  <si>
    <t>二、机关事业单位职业年金参保人员年末数</t>
  </si>
  <si>
    <t xml:space="preserve">               转移收入</t>
  </si>
  <si>
    <t xml:space="preserve">    (一)职工人数</t>
  </si>
  <si>
    <t xml:space="preserve">               其他收入</t>
  </si>
  <si>
    <t xml:space="preserve">    (二)退休人员数</t>
  </si>
  <si>
    <t xml:space="preserve">        2.下级上解收入</t>
  </si>
  <si>
    <t>三、机关事业单位职业年金记账金额</t>
  </si>
  <si>
    <t xml:space="preserve">    (三)本年支出合计</t>
  </si>
  <si>
    <t xml:space="preserve">    (一)记账本金年末余额</t>
  </si>
  <si>
    <t xml:space="preserve">        1.本年支出小计</t>
  </si>
  <si>
    <t xml:space="preserve">    (二)记账利息年末余额</t>
  </si>
  <si>
    <t>第 21 页</t>
  </si>
  <si>
    <t>2024年公务员医疗补助情况表</t>
  </si>
  <si>
    <t>社决附11表</t>
  </si>
  <si>
    <t>一、公务员医疗补助收支情况</t>
  </si>
  <si>
    <t xml:space="preserve">    （一）上年结余</t>
  </si>
  <si>
    <t xml:space="preserve">    （二）本年收入合计</t>
  </si>
  <si>
    <t xml:space="preserve">          1.本年收入小计</t>
  </si>
  <si>
    <t xml:space="preserve">            其中：保险费收入</t>
  </si>
  <si>
    <t xml:space="preserve">                  财政补助收入</t>
  </si>
  <si>
    <t xml:space="preserve">                  利息收入</t>
  </si>
  <si>
    <t xml:space="preserve">                  转移收入</t>
  </si>
  <si>
    <t xml:space="preserve">                  其他收入</t>
  </si>
  <si>
    <t xml:space="preserve">          2.下级上解收入</t>
  </si>
  <si>
    <t xml:space="preserve">          3.上级补助收入</t>
  </si>
  <si>
    <t xml:space="preserve">    （三）本年支出合计</t>
  </si>
  <si>
    <t xml:space="preserve">          1.本年支出小计</t>
  </si>
  <si>
    <t xml:space="preserve">            其中：待遇支出</t>
  </si>
  <si>
    <t xml:space="preserve">                  转移支出</t>
  </si>
  <si>
    <t xml:space="preserve">                  其他支出</t>
  </si>
  <si>
    <t xml:space="preserve">          2.上解上级支出</t>
  </si>
  <si>
    <t xml:space="preserve">          3.补助下级支出</t>
  </si>
  <si>
    <t xml:space="preserve">    （四）本年收支结余</t>
  </si>
  <si>
    <t xml:space="preserve">    （五）年末滚存结余</t>
  </si>
  <si>
    <t>二、公务员医疗补助参保人员年末数</t>
  </si>
  <si>
    <t>第 22 页</t>
  </si>
  <si>
    <t>2024年职工大额医疗费用补助情况表</t>
  </si>
  <si>
    <t>社决附12表</t>
  </si>
  <si>
    <t>一、收支情况</t>
  </si>
  <si>
    <t xml:space="preserve">   （一）上年结余</t>
  </si>
  <si>
    <t xml:space="preserve">   （二）本年收入</t>
  </si>
  <si>
    <t xml:space="preserve">        1.本年收入小计</t>
  </si>
  <si>
    <t xml:space="preserve">          其中：保险费收入</t>
  </si>
  <si>
    <t xml:space="preserve">                利息收入</t>
  </si>
  <si>
    <t xml:space="preserve">                转移收入</t>
  </si>
  <si>
    <t xml:space="preserve">                其他收入</t>
  </si>
  <si>
    <t xml:space="preserve">        3.上级补助收入</t>
  </si>
  <si>
    <t xml:space="preserve">   （三）本年支出</t>
  </si>
  <si>
    <t xml:space="preserve">           其中：待遇支出</t>
  </si>
  <si>
    <t xml:space="preserve">        3.补助下级支出</t>
  </si>
  <si>
    <t xml:space="preserve">   （四）本年收支结余</t>
  </si>
  <si>
    <t xml:space="preserve">   （五）年末滚存结余</t>
  </si>
  <si>
    <t>二、参保人员年末数</t>
  </si>
  <si>
    <t>第 23 页</t>
  </si>
  <si>
    <t>2024年社会保险统筹情况表</t>
  </si>
  <si>
    <t xml:space="preserve">    社决附13表</t>
  </si>
  <si>
    <t>险      种</t>
  </si>
  <si>
    <t>省级统收统支（省本级填报，满足条件填“1”，否则不填）</t>
  </si>
  <si>
    <t>省级调剂（省本级填报，满足条件填“1”，否则不填）</t>
  </si>
  <si>
    <t>市级统收统支（市本级填报，满足条件填“1”，否则不填）</t>
  </si>
  <si>
    <t>市级调剂（市本级填报，满足条件填“1”，否则不填）</t>
  </si>
  <si>
    <t>县级统筹（各单位填报，满足条件填“1”，否则不填）</t>
  </si>
  <si>
    <t>企业职工基本养老保险</t>
  </si>
  <si>
    <t>城乡居民基本养老保险</t>
  </si>
  <si>
    <t>机关事业单位基本养老保险</t>
  </si>
  <si>
    <t>职工基本医疗保险</t>
  </si>
  <si>
    <t>城乡居民基本医疗保险</t>
  </si>
  <si>
    <t>工伤保险</t>
  </si>
  <si>
    <t>失业保险</t>
  </si>
  <si>
    <t>第 24 页</t>
  </si>
</sst>
</file>

<file path=xl/styles.xml><?xml version="1.0" encoding="utf-8"?>
<styleSheet xmlns="http://schemas.openxmlformats.org/spreadsheetml/2006/main">
  <numFmts count="17">
    <numFmt numFmtId="5" formatCode="&quot;￥&quot;#,##0;&quot;￥&quot;\-#,##0"/>
    <numFmt numFmtId="6" formatCode="&quot;￥&quot;#,##0;[Red]&quot;￥&quot;\-#,##0"/>
    <numFmt numFmtId="7" formatCode="&quot;￥&quot;#,##0.00;&quot;￥&quot;\-#,##0.00"/>
    <numFmt numFmtId="8" formatCode="&quot;￥&quot;#,##0.00;[Red]&quot;￥&quot;\-#,##0.00"/>
    <numFmt numFmtId="23" formatCode="\$#,##0_);\(\$#,##0\)"/>
    <numFmt numFmtId="24" formatCode="\$#,##0_);[Red]\(\$#,##0\)"/>
    <numFmt numFmtId="25" formatCode="\$#,##0.00_);\(\$#,##0.00\)"/>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0;;"/>
    <numFmt numFmtId="177" formatCode="#,##0.00_ ;-#,##0.00;;"/>
    <numFmt numFmtId="178" formatCode="#,##0.00_ ;-#,##0.00"/>
    <numFmt numFmtId="179" formatCode="#,##0_ ;-#,##0;;"/>
    <numFmt numFmtId="180" formatCode="#,##0_ ;-#,##0"/>
  </numFmts>
  <fonts count="22">
    <font>
      <name val="Calibri"/>
      <family val="2"/>
      <color theme="1"/>
      <sz val="11"/>
      <scheme val="minor"/>
    </font>
    <font>
      <name val="宋体"/>
      <charset val="134"/>
      <color/>
      <sz val="10"/>
    </font>
    <font>
      <name val="宋体"/>
      <charset val="134"/>
      <color/>
      <sz val="12"/>
    </font>
    <font>
      <name val="宋体"/>
      <charset val="134"/>
      <color/>
      <sz val="12"/>
    </font>
    <font>
      <name val="宋体"/>
      <charset val="134"/>
      <color/>
      <sz val="12"/>
    </font>
    <font>
      <name val="宋体"/>
      <charset val="1"/>
      <color/>
      <sz val="10"/>
    </font>
    <font>
      <name val="宋体"/>
      <charset val="1"/>
      <b/>
      <color indexed="8"/>
      <sz val="29"/>
    </font>
    <font>
      <name val="宋体"/>
      <charset val="1"/>
      <color indexed="8"/>
      <sz val="29"/>
    </font>
    <font>
      <name val="宋体"/>
      <charset val="1"/>
      <color indexed="8"/>
      <sz val="9"/>
    </font>
    <font>
      <name val="宋体"/>
      <charset val="1"/>
      <color indexed="8"/>
      <sz val="12"/>
    </font>
    <font>
      <name val="宋体"/>
      <charset val="1"/>
      <color indexed="8"/>
      <sz val="11"/>
    </font>
    <font>
      <name val="宋体"/>
      <charset val="1"/>
      <b/>
      <color indexed="8"/>
      <sz val="22"/>
    </font>
    <font>
      <name val="宋体"/>
      <charset val="1"/>
      <color indexed="8"/>
      <sz val="13"/>
    </font>
    <font>
      <name val="宋体"/>
      <charset val="1"/>
      <b/>
      <color indexed="8"/>
      <sz val="12"/>
    </font>
    <font>
      <name val="宋体"/>
      <charset val="1"/>
      <b/>
      <color/>
      <sz val="10"/>
    </font>
    <font>
      <name val="宋体"/>
      <charset val="1"/>
      <color/>
      <sz val="12"/>
    </font>
    <font>
      <name val="宋体"/>
      <charset val="1"/>
      <b/>
      <color indexed="8"/>
      <sz val="26"/>
    </font>
    <font>
      <name val="宋体"/>
      <charset val="1"/>
      <b/>
      <color indexed="8"/>
      <sz val="11"/>
    </font>
    <font>
      <name val="Arial"/>
      <charset val="1"/>
      <color indexed="8"/>
      <sz val="9"/>
    </font>
    <font>
      <name val="宋体"/>
      <charset val="1"/>
      <b/>
      <color indexed="8"/>
      <sz val="27"/>
    </font>
    <font>
      <name val="宋体"/>
      <charset val="1"/>
      <b/>
      <color/>
      <sz val="29"/>
    </font>
    <font>
      <name val="宋体"/>
      <charset val="1"/>
      <color indexed="8"/>
      <sz val="10"/>
    </font>
  </fonts>
  <fills count="277">
    <fill>
      <patternFill>
        <fgColor auto="1"/>
        <bgColor auto="1"/>
      </patternFill>
    </fill>
    <fill>
      <patternFill patternType="gray125">
        <fgColor auto="1"/>
        <bgColor auto="1"/>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fgColor indexed="64"/>
        <bgColor indexed="64"/>
      </patternFill>
    </fill>
    <fill>
      <patternFill patternType="solid">
        <fgColor indexed="9"/>
        <bgColor indexed="64"/>
      </patternFill>
    </fill>
    <fill>
      <patternFill patternType="solid">
        <fgColor indexed="9"/>
        <bgColor indexed="64"/>
      </patternFill>
    </fill>
    <fill>
      <patternFill>
        <fgColor indexed="64"/>
        <bgColor indexed="64"/>
      </patternFill>
    </fill>
    <fill>
      <patternFill>
        <fgColor indexed="6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43"/>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58"/>
        <bgColor indexed="64"/>
      </patternFill>
    </fill>
    <fill>
      <patternFill patternType="solid">
        <fgColor indexed="58"/>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rgb="FFFF80"/>
        <bgColor indexed="64"/>
      </patternFill>
    </fill>
    <fill>
      <patternFill patternType="solid">
        <fgColor rgb="FFFF99"/>
        <bgColor indexed="64"/>
      </patternFill>
    </fill>
  </fills>
  <borders count="274">
    <border outline="0">
      <left>
        <color auto="1"/>
      </left>
      <right>
        <color auto="1"/>
      </right>
      <top>
        <color auto="1"/>
      </top>
      <bottom>
        <color auto="1"/>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hair">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style="hair">
        <color indexed="8"/>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hair">
        <color indexed="8"/>
      </bottom>
      <diagonal>
        <color auto="1"/>
      </diagonal>
      <vertical>
        <color auto="1"/>
      </vertical>
      <horizontal>
        <color auto="1"/>
      </horizontal>
    </border>
    <border outline="0">
      <left>
        <color/>
      </left>
      <right>
        <color/>
      </right>
      <top>
        <color/>
      </top>
      <bottom style="hair">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style="hair">
        <color indexed="8"/>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hair">
        <color indexed="8"/>
      </bottom>
      <diagonal>
        <color auto="1"/>
      </diagonal>
      <vertical>
        <color auto="1"/>
      </vertical>
      <horizontal>
        <color auto="1"/>
      </horizontal>
    </border>
    <border outline="0">
      <left>
        <color/>
      </left>
      <right>
        <color/>
      </right>
      <top>
        <color/>
      </top>
      <bottom style="hair">
        <color indexed="8"/>
      </bottom>
      <diagonal>
        <color auto="1"/>
      </diagonal>
      <vertical>
        <color auto="1"/>
      </vertical>
      <horizontal>
        <color auto="1"/>
      </horizontal>
    </border>
    <border outline="0">
      <left>
        <color/>
      </left>
      <right>
        <color/>
      </right>
      <top style="hair">
        <color indexed="8"/>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style="hair">
        <color indexed="8"/>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64"/>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color/>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64"/>
      </right>
      <top>
        <color/>
      </top>
      <bottom>
        <color/>
      </bottom>
      <diagonal>
        <color auto="1"/>
      </diagonal>
      <vertical>
        <color auto="1"/>
      </vertical>
      <horizontal>
        <color auto="1"/>
      </horizontal>
    </border>
    <border outline="0">
      <left style="thin">
        <color indexed="64"/>
      </left>
      <right style="thin">
        <color indexed="64"/>
      </right>
      <top style="thin">
        <color indexed="64"/>
      </top>
      <bottom>
        <color/>
      </bottom>
      <diagonal>
        <color auto="1"/>
      </diagonal>
      <vertical>
        <color auto="1"/>
      </vertical>
      <horizontal>
        <color auto="1"/>
      </horizontal>
    </border>
    <border outline="0">
      <left style="thin">
        <color indexed="64"/>
      </left>
      <right>
        <color/>
      </right>
      <top>
        <color/>
      </top>
      <bottom>
        <color/>
      </bottom>
      <diagonal>
        <color auto="1"/>
      </diagonal>
      <vertical>
        <color auto="1"/>
      </vertical>
      <horizontal>
        <color auto="1"/>
      </horizontal>
    </border>
    <border outline="0">
      <left>
        <color/>
      </left>
      <right style="thin">
        <color indexed="64"/>
      </right>
      <top>
        <color/>
      </top>
      <bottom>
        <color/>
      </bottom>
      <diagonal>
        <color auto="1"/>
      </diagonal>
      <vertical>
        <color auto="1"/>
      </vertical>
      <horizontal>
        <color auto="1"/>
      </horizontal>
    </border>
    <border outline="0">
      <left>
        <color/>
      </left>
      <right style="thin">
        <color indexed="64"/>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style="thin">
        <color indexed="64"/>
      </right>
      <top>
        <color/>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s>
  <cellStyleXfs count="1">
    <xf numFmtId="0" fontId="0" fillId="0" borderId="0" xfId="0"/>
  </cellStyleXfs>
  <cellXfs count="3505">
    <xf numFmtId="0" fontId="0" fillId="0" borderId="0" xfId="0"/>
    <xf numFmtId="0" fontId="1" fillId="2" borderId="1" xfId="0"/>
    <xf numFmtId="0" fontId="2" fillId="3" borderId="2" xfId="0"/>
    <xf numFmtId="0" fontId="2" fillId="4" borderId="3" xfId="0"/>
    <xf numFmtId="0" fontId="3" fillId="5" borderId="4" xfId="0"/>
    <xf numFmtId="0" fontId="3" fillId="6" borderId="5" xfId="0"/>
    <xf numFmtId="0" fontId="1" fillId="7" borderId="6" xfId="0"/>
    <xf numFmtId="0" fontId="1" fillId="8" borderId="7" xfId="0"/>
    <xf numFmtId="0" fontId="1" fillId="9" borderId="8" xfId="0"/>
    <xf numFmtId="0" fontId="1" fillId="10" borderId="9" xfId="0"/>
    <xf numFmtId="0" fontId="1" fillId="11" borderId="10" xfId="0"/>
    <xf numFmtId="0" fontId="1" fillId="12" borderId="11" xfId="0"/>
    <xf numFmtId="0" fontId="1" fillId="13" borderId="12" xfId="0"/>
    <xf numFmtId="0" fontId="1" fillId="14" borderId="13" xfId="0"/>
    <xf numFmtId="0" fontId="1" fillId="15" borderId="14" xfId="0"/>
    <xf numFmtId="0" fontId="1" fillId="16" borderId="15" xfId="0"/>
    <xf numFmtId="0" fontId="1" fillId="17" borderId="16" xfId="0"/>
    <xf numFmtId="9" fontId="4" fillId="18" borderId="17" xfId="0"/>
    <xf numFmtId="44" fontId="4" fillId="19" borderId="18" xfId="0"/>
    <xf numFmtId="42" fontId="4" fillId="20" borderId="19" xfId="0"/>
    <xf numFmtId="43" fontId="4" fillId="21" borderId="20" xfId="0"/>
    <xf numFmtId="41" fontId="4" fillId="22" borderId="21" xfId="0"/>
    <xf numFmtId="0" fontId="5" fillId="23" borderId="22" xfId="0"/>
    <xf numFmtId="0" fontId="6" fillId="24" borderId="23" xfId="0">
      <alignment horizontal="center" vertical="center"/>
    </xf>
    <xf numFmtId="0" fontId="6" fillId="25" borderId="24" xfId="0"/>
    <xf numFmtId="0" fontId="7" fillId="26" borderId="25" xfId="0">
      <alignment horizontal="center" vertical="center"/>
    </xf>
    <xf numFmtId="0" fontId="8" fillId="27" borderId="26" xfId="0"/>
    <xf numFmtId="0" fontId="9" fillId="28" borderId="27" xfId="0"/>
    <xf numFmtId="0" fontId="9" fillId="29" borderId="28" xfId="0">
      <alignment horizontal="right"/>
    </xf>
    <xf numFmtId="176" fontId="9" fillId="30" borderId="29" xfId="0">
      <alignment horizontal="center"/>
    </xf>
    <xf numFmtId="0" fontId="10" fillId="31" borderId="30" xfId="0"/>
    <xf numFmtId="49" fontId="9" fillId="32" borderId="31" xfId="0"/>
    <xf numFmtId="14" fontId="9" fillId="33" borderId="32" xfId="0"/>
    <xf numFmtId="0" fontId="9" fillId="34" borderId="33" xfId="0">
      <alignment horizontal="left"/>
    </xf>
    <xf numFmtId="49" fontId="9" fillId="35" borderId="34" xfId="0"/>
    <xf numFmtId="0" fontId="9" fillId="36" borderId="35" xfId="0"/>
    <xf numFmtId="14" fontId="9" fillId="37" borderId="36" xfId="0"/>
    <xf numFmtId="49" fontId="9" fillId="38" borderId="37" xfId="0"/>
    <xf numFmtId="0" fontId="5" fillId="39" borderId="38" xfId="0">
      <alignment horizontal="left"/>
    </xf>
    <xf numFmtId="49" fontId="9" fillId="40" borderId="39" xfId="0">
      <alignment horizontal="left" vertical="center" wrapText="1"/>
    </xf>
    <xf numFmtId="49" fontId="9" fillId="41" borderId="40" xfId="0">
      <alignment horizontal="center" vertical="center"/>
    </xf>
    <xf numFmtId="0" fontId="9" fillId="42" borderId="41" xfId="0"/>
    <xf numFmtId="0" fontId="9" fillId="43" borderId="42" xfId="0">
      <alignment horizontal="center"/>
    </xf>
    <xf numFmtId="49" fontId="10" fillId="44" borderId="43" xfId="0"/>
    <xf numFmtId="0" fontId="9" fillId="45" borderId="44" xfId="0">
      <alignment horizontal="left" wrapText="1"/>
    </xf>
    <xf numFmtId="0" fontId="8" fillId="46" borderId="45" xfId="0">
      <alignment horizontal="left"/>
    </xf>
    <xf numFmtId="0" fontId="8" fillId="47" borderId="46" xfId="0"/>
    <xf numFmtId="0" fontId="8" fillId="48" borderId="47" xfId="0">
      <alignment horizontal="center"/>
    </xf>
    <xf numFmtId="0" fontId="5" fillId="49" borderId="48" xfId="0">
      <alignment horizontal="center"/>
    </xf>
    <xf numFmtId="0" fontId="11" fillId="50" borderId="49" xfId="0">
      <alignment horizontal="center" vertical="center"/>
    </xf>
    <xf numFmtId="0" fontId="5" fillId="51" borderId="50" xfId="0"/>
    <xf numFmtId="49" fontId="9" fillId="52" borderId="51" xfId="0">
      <alignment horizontal="left" vertical="center"/>
    </xf>
    <xf numFmtId="0" fontId="12" fillId="53" borderId="52" xfId="0">
      <alignment horizontal="center" vertical="center"/>
    </xf>
    <xf numFmtId="49" fontId="9" fillId="54" borderId="53" xfId="0">
      <alignment horizontal="left" vertical="center"/>
    </xf>
    <xf numFmtId="0" fontId="12" fillId="55" borderId="54" xfId="0">
      <alignment horizontal="center" vertical="center"/>
    </xf>
    <xf numFmtId="49" fontId="6" fillId="56" borderId="55" xfId="0">
      <alignment horizontal="center" vertical="center"/>
    </xf>
    <xf numFmtId="0" fontId="13" fillId="57" borderId="56" xfId="0">
      <alignment horizontal="center" vertical="center"/>
    </xf>
    <xf numFmtId="0" fontId="14" fillId="58" borderId="57" xfId="0">
      <alignment horizontal="center"/>
    </xf>
    <xf numFmtId="49" fontId="8" fillId="59" borderId="58" xfId="0">
      <alignment vertical="center"/>
    </xf>
    <xf numFmtId="49" fontId="9" fillId="60" borderId="59" xfId="0">
      <alignment vertical="center"/>
    </xf>
    <xf numFmtId="49" fontId="5" fillId="61" borderId="60" xfId="0"/>
    <xf numFmtId="49" fontId="9" fillId="62" borderId="61" xfId="0">
      <alignment horizontal="right" vertical="center"/>
    </xf>
    <xf numFmtId="49" fontId="9" fillId="63" borderId="62" xfId="0">
      <alignment vertical="center"/>
    </xf>
    <xf numFmtId="49" fontId="9" fillId="64" borderId="63" xfId="0">
      <alignment horizontal="center" vertical="center"/>
    </xf>
    <xf numFmtId="49" fontId="5" fillId="65" borderId="64" xfId="0"/>
    <xf numFmtId="49" fontId="9" fillId="66" borderId="65" xfId="0">
      <alignment horizontal="right" vertical="center"/>
    </xf>
    <xf numFmtId="49" fontId="13" fillId="67" borderId="66" xfId="0">
      <alignment horizontal="center" vertical="center"/>
    </xf>
    <xf numFmtId="0" fontId="13" fillId="68" borderId="67" xfId="0">
      <alignment horizontal="center" vertical="center"/>
    </xf>
    <xf numFmtId="0" fontId="13" fillId="69" borderId="68" xfId="0">
      <alignment horizontal="center" vertical="center"/>
    </xf>
    <xf numFmtId="49" fontId="13" fillId="70" borderId="69" xfId="0">
      <alignment horizontal="center" vertical="center"/>
    </xf>
    <xf numFmtId="49" fontId="13" fillId="71" borderId="70" xfId="0">
      <alignment horizontal="center" vertical="center" wrapText="1"/>
    </xf>
    <xf numFmtId="49" fontId="13" fillId="72" borderId="71" xfId="0">
      <alignment horizontal="center" vertical="center" wrapText="1"/>
    </xf>
    <xf numFmtId="49" fontId="13" fillId="73" borderId="72" xfId="0">
      <alignment horizontal="center" vertical="center" wrapText="1"/>
    </xf>
    <xf numFmtId="49" fontId="9" fillId="74" borderId="73" xfId="0">
      <alignment vertical="center"/>
    </xf>
    <xf numFmtId="177" fontId="9" fillId="75" borderId="74" xfId="0">
      <alignment horizontal="right" vertical="center"/>
    </xf>
    <xf numFmtId="177" fontId="9" fillId="76" borderId="75" xfId="0">
      <alignment horizontal="right" vertical="center"/>
    </xf>
    <xf numFmtId="177" fontId="9" fillId="77" borderId="76" xfId="0">
      <alignment horizontal="right" vertical="center"/>
    </xf>
    <xf numFmtId="177" fontId="9" fillId="78" borderId="77" xfId="0">
      <alignment horizontal="right" vertical="center"/>
    </xf>
    <xf numFmtId="177" fontId="9" fillId="79" borderId="78" xfId="0">
      <alignment horizontal="right" vertical="center"/>
    </xf>
    <xf numFmtId="177" fontId="9" fillId="80" borderId="79" xfId="0">
      <alignment horizontal="right" vertical="center"/>
    </xf>
    <xf numFmtId="49" fontId="9" fillId="81" borderId="80" xfId="0">
      <alignment horizontal="center" vertical="center"/>
    </xf>
    <xf numFmtId="177" fontId="9" fillId="82" borderId="81" xfId="0">
      <alignment horizontal="right" vertical="center"/>
    </xf>
    <xf numFmtId="177" fontId="9" fillId="83" borderId="82" xfId="0">
      <alignment horizontal="right" vertical="center"/>
    </xf>
    <xf numFmtId="0" fontId="9" fillId="84" borderId="83" xfId="0">
      <alignment vertical="center"/>
    </xf>
    <xf numFmtId="0" fontId="15" fillId="85" borderId="84" xfId="0"/>
    <xf numFmtId="0" fontId="9" fillId="86" borderId="85" xfId="0">
      <alignment horizontal="right" vertical="center"/>
    </xf>
    <xf numFmtId="49" fontId="13" fillId="87" borderId="86" xfId="0">
      <alignment horizontal="center" vertical="center" wrapText="1"/>
    </xf>
    <xf numFmtId="49" fontId="9" fillId="88" borderId="87" xfId="0">
      <alignment horizontal="left" vertical="center"/>
    </xf>
    <xf numFmtId="49" fontId="9" fillId="89" borderId="88" xfId="0">
      <alignment horizontal="left" vertical="center"/>
    </xf>
    <xf numFmtId="0" fontId="9" fillId="90" borderId="89" xfId="0">
      <alignment horizontal="right" vertical="center"/>
    </xf>
    <xf numFmtId="49" fontId="9" fillId="91" borderId="90" xfId="0">
      <alignment horizontal="center" vertical="center"/>
    </xf>
    <xf numFmtId="49" fontId="9" fillId="92" borderId="91" xfId="0">
      <alignment vertical="center"/>
    </xf>
    <xf numFmtId="177" fontId="9" fillId="93" borderId="92" xfId="0">
      <alignment horizontal="right" vertical="center"/>
    </xf>
    <xf numFmtId="49" fontId="9" fillId="94" borderId="93" xfId="0">
      <alignment horizontal="left" vertical="center"/>
    </xf>
    <xf numFmtId="177" fontId="9" fillId="95" borderId="94" xfId="0">
      <alignment horizontal="right" vertical="center"/>
    </xf>
    <xf numFmtId="49" fontId="9" fillId="96" borderId="95" xfId="0">
      <alignment vertical="center"/>
    </xf>
    <xf numFmtId="49" fontId="9" fillId="97" borderId="96" xfId="0">
      <alignment vertical="center"/>
    </xf>
    <xf numFmtId="177" fontId="9" fillId="98" borderId="97" xfId="0">
      <alignment horizontal="right" vertical="center"/>
    </xf>
    <xf numFmtId="177" fontId="9" fillId="99" borderId="98" xfId="0">
      <alignment horizontal="center" vertical="center"/>
    </xf>
    <xf numFmtId="49" fontId="9" fillId="100" borderId="99" xfId="0">
      <alignment vertical="center" wrapText="1"/>
    </xf>
    <xf numFmtId="49" fontId="9" fillId="101" borderId="100" xfId="0">
      <alignment horizontal="center" vertical="center"/>
    </xf>
    <xf numFmtId="177" fontId="9" fillId="102" borderId="101" xfId="0">
      <alignment horizontal="right" vertical="center"/>
    </xf>
    <xf numFmtId="49" fontId="9" fillId="103" borderId="102" xfId="0">
      <alignment horizontal="right" vertical="center"/>
    </xf>
    <xf numFmtId="49" fontId="13" fillId="104" borderId="103" xfId="0">
      <alignment horizontal="center" vertical="center"/>
    </xf>
    <xf numFmtId="49" fontId="9" fillId="105" borderId="104" xfId="0">
      <alignment horizontal="right" vertical="center" wrapText="1"/>
    </xf>
    <xf numFmtId="49" fontId="9" fillId="106" borderId="105" xfId="0">
      <alignment horizontal="left" vertical="center"/>
    </xf>
    <xf numFmtId="0" fontId="9" fillId="107" borderId="106" xfId="0">
      <alignment horizontal="center" vertical="center"/>
    </xf>
    <xf numFmtId="0" fontId="15" fillId="108" borderId="107" xfId="0"/>
    <xf numFmtId="49" fontId="9" fillId="109" borderId="108" xfId="0">
      <alignment vertical="center"/>
    </xf>
    <xf numFmtId="49" fontId="9" fillId="110" borderId="109" xfId="0">
      <alignment horizontal="right" vertical="center"/>
    </xf>
    <xf numFmtId="49" fontId="9" fillId="111" borderId="110" xfId="0">
      <alignment horizontal="center" vertical="center"/>
    </xf>
    <xf numFmtId="49" fontId="13" fillId="112" borderId="111" xfId="0">
      <alignment horizontal="center" vertical="center"/>
    </xf>
    <xf numFmtId="49" fontId="9" fillId="113" borderId="112" xfId="0">
      <alignment vertical="center"/>
    </xf>
    <xf numFmtId="177" fontId="9" fillId="114" borderId="113" xfId="0">
      <alignment horizontal="right" vertical="center"/>
    </xf>
    <xf numFmtId="49" fontId="9" fillId="115" borderId="114" xfId="0">
      <alignment horizontal="center" vertical="center"/>
    </xf>
    <xf numFmtId="0" fontId="9" fillId="116" borderId="115" xfId="0">
      <alignment vertical="center"/>
    </xf>
    <xf numFmtId="49" fontId="9" fillId="117" borderId="116" xfId="0">
      <alignment vertical="center" wrapText="1"/>
    </xf>
    <xf numFmtId="177" fontId="9" fillId="118" borderId="117" xfId="0">
      <alignment horizontal="right" vertical="center"/>
    </xf>
    <xf numFmtId="49" fontId="9" fillId="119" borderId="118" xfId="0">
      <alignment horizontal="center" vertical="center"/>
    </xf>
    <xf numFmtId="49" fontId="9" fillId="120" borderId="119" xfId="0">
      <alignment horizontal="center" vertical="center"/>
    </xf>
    <xf numFmtId="49" fontId="9" fillId="121" borderId="120" xfId="0">
      <alignment horizontal="right"/>
    </xf>
    <xf numFmtId="49" fontId="9" fillId="122" borderId="121" xfId="0">
      <alignment horizontal="right"/>
    </xf>
    <xf numFmtId="49" fontId="13" fillId="123" borderId="122" xfId="0">
      <alignment horizontal="center" vertical="center" wrapText="1"/>
    </xf>
    <xf numFmtId="0" fontId="9" fillId="124" borderId="123" xfId="0">
      <alignment vertical="center"/>
    </xf>
    <xf numFmtId="49" fontId="9" fillId="125" borderId="124" xfId="0">
      <alignment vertical="center"/>
    </xf>
    <xf numFmtId="177" fontId="9" fillId="126" borderId="125" xfId="0">
      <alignment horizontal="right" vertical="center"/>
    </xf>
    <xf numFmtId="0" fontId="9" fillId="127" borderId="126" xfId="0">
      <alignment vertical="center"/>
    </xf>
    <xf numFmtId="0" fontId="9" fillId="128" borderId="127" xfId="0">
      <alignment vertical="center"/>
    </xf>
    <xf numFmtId="0" fontId="9" fillId="129" borderId="128" xfId="0">
      <alignment vertical="center" wrapText="1"/>
    </xf>
    <xf numFmtId="0" fontId="9" fillId="130" borderId="129" xfId="0">
      <alignment vertical="center" wrapText="1"/>
    </xf>
    <xf numFmtId="177" fontId="9" fillId="131" borderId="130" xfId="0">
      <alignment horizontal="right" vertical="center"/>
    </xf>
    <xf numFmtId="49" fontId="9" fillId="132" borderId="131" xfId="0">
      <alignment horizontal="center" vertical="center"/>
    </xf>
    <xf numFmtId="0" fontId="9" fillId="133" borderId="132" xfId="0">
      <alignment vertical="center"/>
    </xf>
    <xf numFmtId="49" fontId="9" fillId="134" borderId="133" xfId="0">
      <alignment vertical="center"/>
    </xf>
    <xf numFmtId="49" fontId="9" fillId="135" borderId="134" xfId="0">
      <alignment vertical="center"/>
    </xf>
    <xf numFmtId="0" fontId="9" fillId="136" borderId="135" xfId="0">
      <alignment vertical="center"/>
    </xf>
    <xf numFmtId="177" fontId="9" fillId="137" borderId="136" xfId="0">
      <alignment horizontal="right" vertical="center"/>
    </xf>
    <xf numFmtId="49" fontId="9" fillId="138" borderId="137" xfId="0">
      <alignment horizontal="center" vertical="center"/>
    </xf>
    <xf numFmtId="49" fontId="9" fillId="139" borderId="138" xfId="0">
      <alignment vertical="center"/>
    </xf>
    <xf numFmtId="49" fontId="9" fillId="140" borderId="139" xfId="0">
      <alignment vertical="center"/>
    </xf>
    <xf numFmtId="0" fontId="9" fillId="141" borderId="140" xfId="0">
      <alignment horizontal="center" vertical="center"/>
    </xf>
    <xf numFmtId="49" fontId="15" fillId="142" borderId="141" xfId="0"/>
    <xf numFmtId="49" fontId="9" fillId="143" borderId="142" xfId="0">
      <alignment horizontal="left" vertical="center"/>
    </xf>
    <xf numFmtId="177" fontId="9" fillId="144" borderId="143" xfId="0">
      <alignment horizontal="center" vertical="center"/>
    </xf>
    <xf numFmtId="49" fontId="9" fillId="145" borderId="144" xfId="0">
      <alignment horizontal="left" vertical="center"/>
    </xf>
    <xf numFmtId="178" fontId="9" fillId="146" borderId="145" xfId="0">
      <alignment horizontal="right" vertical="center"/>
    </xf>
    <xf numFmtId="0" fontId="9" fillId="147" borderId="146" xfId="0">
      <alignment vertical="center"/>
    </xf>
    <xf numFmtId="0" fontId="9" fillId="148" borderId="147" xfId="0">
      <alignment horizontal="right" vertical="center"/>
    </xf>
    <xf numFmtId="177" fontId="9" fillId="149" borderId="148" xfId="0">
      <alignment horizontal="right" vertical="center"/>
    </xf>
    <xf numFmtId="177" fontId="9" fillId="150" borderId="149" xfId="0">
      <alignment horizontal="right" vertical="center"/>
    </xf>
    <xf numFmtId="49" fontId="15" fillId="151" borderId="150" xfId="0"/>
    <xf numFmtId="177" fontId="9" fillId="152" borderId="151" xfId="0">
      <alignment horizontal="center" vertical="center"/>
    </xf>
    <xf numFmtId="0" fontId="13" fillId="153" borderId="152" xfId="0">
      <alignment horizontal="center" vertical="center" wrapText="1"/>
    </xf>
    <xf numFmtId="0" fontId="16" fillId="154" borderId="153" xfId="0">
      <alignment horizontal="center" vertical="center"/>
    </xf>
    <xf numFmtId="0" fontId="10" fillId="155" borderId="154" xfId="0">
      <alignment vertical="center"/>
    </xf>
    <xf numFmtId="0" fontId="10" fillId="156" borderId="155" xfId="0">
      <alignment horizontal="right" vertical="center"/>
    </xf>
    <xf numFmtId="49" fontId="10" fillId="157" borderId="156" xfId="0">
      <alignment horizontal="left" vertical="center" wrapText="1"/>
    </xf>
    <xf numFmtId="0" fontId="10" fillId="158" borderId="157" xfId="0">
      <alignment horizontal="right" vertical="center"/>
    </xf>
    <xf numFmtId="0" fontId="17" fillId="159" borderId="158" xfId="0">
      <alignment horizontal="center" vertical="center"/>
    </xf>
    <xf numFmtId="0" fontId="17" fillId="160" borderId="159" xfId="0">
      <alignment horizontal="center" vertical="center" wrapText="1"/>
    </xf>
    <xf numFmtId="0" fontId="10" fillId="161" borderId="160" xfId="0">
      <alignment vertical="center"/>
    </xf>
    <xf numFmtId="177" fontId="10" fillId="162" borderId="161" xfId="0">
      <alignment horizontal="right" vertical="center"/>
    </xf>
    <xf numFmtId="177" fontId="10" fillId="163" borderId="162" xfId="0">
      <alignment horizontal="right" vertical="center"/>
    </xf>
    <xf numFmtId="0" fontId="18" fillId="164" borderId="163" xfId="0"/>
    <xf numFmtId="49" fontId="6" fillId="165" borderId="164" xfId="0">
      <alignment horizontal="center" vertical="center" wrapText="1"/>
    </xf>
    <xf numFmtId="0" fontId="6" fillId="166" borderId="165" xfId="0">
      <alignment horizontal="center" vertical="center" wrapText="1"/>
    </xf>
    <xf numFmtId="0" fontId="9" fillId="167" borderId="166" xfId="0">
      <alignment vertical="center" wrapText="1"/>
    </xf>
    <xf numFmtId="0" fontId="5" fillId="168" borderId="167" xfId="0"/>
    <xf numFmtId="49" fontId="9" fillId="169" borderId="168" xfId="0">
      <alignment vertical="center" wrapText="1"/>
    </xf>
    <xf numFmtId="0" fontId="9" fillId="170" borderId="169" xfId="0">
      <alignment horizontal="right" vertical="center" wrapText="1"/>
    </xf>
    <xf numFmtId="0" fontId="13" fillId="171" borderId="170" xfId="0">
      <alignment horizontal="center" vertical="center" wrapText="1"/>
    </xf>
    <xf numFmtId="0" fontId="13" fillId="172" borderId="171" xfId="0">
      <alignment horizontal="center" vertical="center" wrapText="1"/>
    </xf>
    <xf numFmtId="179" fontId="9" fillId="173" borderId="172" xfId="0">
      <alignment horizontal="right" vertical="center"/>
    </xf>
    <xf numFmtId="179" fontId="9" fillId="174" borderId="173" xfId="0">
      <alignment horizontal="right" vertical="center"/>
    </xf>
    <xf numFmtId="178" fontId="9" fillId="175" borderId="174" xfId="0">
      <alignment horizontal="right" vertical="center"/>
    </xf>
    <xf numFmtId="179" fontId="9" fillId="176" borderId="175" xfId="0">
      <alignment horizontal="right" vertical="center"/>
    </xf>
    <xf numFmtId="179" fontId="9" fillId="177" borderId="176" xfId="0">
      <alignment horizontal="right" vertical="center"/>
    </xf>
    <xf numFmtId="179" fontId="9" fillId="178" borderId="177" xfId="0">
      <alignment horizontal="right" vertical="center"/>
    </xf>
    <xf numFmtId="180" fontId="9" fillId="179" borderId="178" xfId="0">
      <alignment horizontal="right" vertical="center"/>
    </xf>
    <xf numFmtId="178" fontId="9" fillId="180" borderId="179" xfId="0">
      <alignment horizontal="center" vertical="center"/>
    </xf>
    <xf numFmtId="178" fontId="9" fillId="181" borderId="180" xfId="0">
      <alignment horizontal="right" vertical="center"/>
    </xf>
    <xf numFmtId="177" fontId="9" fillId="182" borderId="181" xfId="0">
      <alignment horizontal="center" vertical="center"/>
    </xf>
    <xf numFmtId="179" fontId="9" fillId="183" borderId="182" xfId="0">
      <alignment horizontal="center" vertical="center"/>
    </xf>
    <xf numFmtId="180" fontId="9" fillId="184" borderId="183" xfId="0">
      <alignment horizontal="right" vertical="center"/>
    </xf>
    <xf numFmtId="180" fontId="9" fillId="185" borderId="184" xfId="0">
      <alignment horizontal="center" vertical="center"/>
    </xf>
    <xf numFmtId="179" fontId="9" fillId="186" borderId="185" xfId="0">
      <alignment horizontal="center" vertical="center"/>
    </xf>
    <xf numFmtId="49" fontId="9" fillId="187" borderId="186" xfId="0">
      <alignment horizontal="center" vertical="center" wrapText="1"/>
    </xf>
    <xf numFmtId="179" fontId="9" fillId="188" borderId="187" xfId="0">
      <alignment horizontal="center" vertical="center"/>
    </xf>
    <xf numFmtId="177" fontId="9" fillId="189" borderId="188" xfId="0">
      <alignment horizontal="center" vertical="center"/>
    </xf>
    <xf numFmtId="49" fontId="9" fillId="190" borderId="189" xfId="0"/>
    <xf numFmtId="49" fontId="9" fillId="191" borderId="190" xfId="0">
      <alignment vertical="center"/>
    </xf>
    <xf numFmtId="49" fontId="9" fillId="192" borderId="191" xfId="0">
      <alignment horizontal="right" vertical="center" wrapText="1"/>
    </xf>
    <xf numFmtId="179" fontId="9" fillId="193" borderId="192" xfId="0">
      <alignment horizontal="right" vertical="center"/>
    </xf>
    <xf numFmtId="177" fontId="9" fillId="194" borderId="193" xfId="0">
      <alignment horizontal="right" vertical="center"/>
    </xf>
    <xf numFmtId="177" fontId="9" fillId="195" borderId="194" xfId="0">
      <alignment horizontal="right" vertical="center"/>
    </xf>
    <xf numFmtId="178" fontId="9" fillId="196" borderId="195" xfId="0">
      <alignment horizontal="right" vertical="center"/>
    </xf>
    <xf numFmtId="177" fontId="9" fillId="197" borderId="196" xfId="0">
      <alignment horizontal="center" vertical="center"/>
    </xf>
    <xf numFmtId="49" fontId="9" fillId="198" borderId="197" xfId="0">
      <alignment horizontal="center" vertical="center" wrapText="1"/>
    </xf>
    <xf numFmtId="178" fontId="9" fillId="199" borderId="198" xfId="0">
      <alignment horizontal="center" vertical="center"/>
    </xf>
    <xf numFmtId="49" fontId="9" fillId="200" borderId="199" xfId="0">
      <alignment horizontal="center" vertical="center" wrapText="1"/>
    </xf>
    <xf numFmtId="49" fontId="9" fillId="201" borderId="200" xfId="0">
      <alignment horizontal="center" vertical="center"/>
    </xf>
    <xf numFmtId="178" fontId="9" fillId="202" borderId="201" xfId="0">
      <alignment horizontal="center" vertical="center"/>
    </xf>
    <xf numFmtId="178" fontId="9" fillId="203" borderId="202" xfId="0">
      <alignment horizontal="right" vertical="center"/>
    </xf>
    <xf numFmtId="179" fontId="9" fillId="204" borderId="203" xfId="0">
      <alignment horizontal="right" vertical="center"/>
    </xf>
    <xf numFmtId="179" fontId="9" fillId="205" borderId="204" xfId="0">
      <alignment horizontal="right" vertical="center"/>
    </xf>
    <xf numFmtId="49" fontId="9" fillId="206" borderId="205" xfId="0">
      <alignment horizontal="center" vertical="center" wrapText="1"/>
    </xf>
    <xf numFmtId="179" fontId="9" fillId="207" borderId="206" xfId="0">
      <alignment horizontal="right" vertical="center"/>
    </xf>
    <xf numFmtId="178" fontId="9" fillId="208" borderId="207" xfId="0">
      <alignment horizontal="right" vertical="center"/>
    </xf>
    <xf numFmtId="49" fontId="9" fillId="209" borderId="208" xfId="0">
      <alignment horizontal="left" vertical="center" wrapText="1"/>
    </xf>
    <xf numFmtId="177" fontId="9" fillId="210" borderId="209" xfId="0">
      <alignment horizontal="center" vertical="center"/>
    </xf>
    <xf numFmtId="177" fontId="9" fillId="211" borderId="210" xfId="0">
      <alignment horizontal="right" vertical="center"/>
    </xf>
    <xf numFmtId="177" fontId="9" fillId="212" borderId="211" xfId="0">
      <alignment horizontal="center" vertical="center"/>
    </xf>
    <xf numFmtId="49" fontId="9" fillId="213" borderId="212" xfId="0">
      <alignment horizontal="center" vertical="center"/>
    </xf>
    <xf numFmtId="177" fontId="9" fillId="214" borderId="213" xfId="0">
      <alignment horizontal="right" vertical="center"/>
    </xf>
    <xf numFmtId="49" fontId="9" fillId="215" borderId="214" xfId="0">
      <alignment horizontal="center" vertical="center"/>
    </xf>
    <xf numFmtId="177" fontId="9" fillId="216" borderId="215" xfId="0">
      <alignment horizontal="right" vertical="center"/>
    </xf>
    <xf numFmtId="177" fontId="9" fillId="217" borderId="216" xfId="0">
      <alignment horizontal="center" vertical="center"/>
    </xf>
    <xf numFmtId="180" fontId="9" fillId="218" borderId="217" xfId="0">
      <alignment horizontal="right" vertical="center"/>
    </xf>
    <xf numFmtId="0" fontId="9" fillId="219" borderId="218" xfId="0">
      <alignment horizontal="center" vertical="center"/>
    </xf>
    <xf numFmtId="179" fontId="9" fillId="220" borderId="219" xfId="0">
      <alignment horizontal="center" vertical="center"/>
    </xf>
    <xf numFmtId="0" fontId="9" fillId="221" borderId="220" xfId="0">
      <alignment horizontal="left" vertical="center"/>
    </xf>
    <xf numFmtId="0" fontId="9" fillId="222" borderId="221" xfId="0">
      <alignment horizontal="center" vertical="center"/>
    </xf>
    <xf numFmtId="178" fontId="9" fillId="223" borderId="222" xfId="0">
      <alignment horizontal="right" vertical="center"/>
    </xf>
    <xf numFmtId="0" fontId="9" fillId="224" borderId="223" xfId="0">
      <alignment horizontal="right" vertical="center"/>
    </xf>
    <xf numFmtId="49" fontId="9" fillId="225" borderId="224" xfId="0">
      <alignment horizontal="left" vertical="center" wrapText="1"/>
    </xf>
    <xf numFmtId="49" fontId="9" fillId="226" borderId="225" xfId="0">
      <alignment vertical="center"/>
    </xf>
    <xf numFmtId="49" fontId="9" fillId="227" borderId="226" xfId="0">
      <alignment horizontal="left" vertical="center" wrapText="1"/>
    </xf>
    <xf numFmtId="49" fontId="9" fillId="228" borderId="227" xfId="0">
      <alignment vertical="center"/>
    </xf>
    <xf numFmtId="179" fontId="9" fillId="229" borderId="228" xfId="0">
      <alignment horizontal="right" vertical="center"/>
    </xf>
    <xf numFmtId="49" fontId="9" fillId="230" borderId="229" xfId="0">
      <alignment horizontal="center" vertical="center" wrapText="1"/>
    </xf>
    <xf numFmtId="0" fontId="9" fillId="231" borderId="230" xfId="0">
      <alignment horizontal="left" vertical="center"/>
    </xf>
    <xf numFmtId="0" fontId="9" fillId="232" borderId="231" xfId="0">
      <alignment horizontal="center" vertical="center"/>
    </xf>
    <xf numFmtId="49" fontId="19" fillId="233" borderId="232" xfId="0">
      <alignment horizontal="center" vertical="center"/>
    </xf>
    <xf numFmtId="0" fontId="19" fillId="234" borderId="233" xfId="0">
      <alignment horizontal="center" vertical="center"/>
    </xf>
    <xf numFmtId="180" fontId="9" fillId="235" borderId="234" xfId="0">
      <alignment horizontal="right" vertical="center"/>
    </xf>
    <xf numFmtId="180" fontId="9" fillId="236" borderId="235" xfId="0">
      <alignment horizontal="right" vertical="center"/>
    </xf>
    <xf numFmtId="180" fontId="9" fillId="237" borderId="236" xfId="0">
      <alignment horizontal="center" vertical="center" wrapText="1"/>
    </xf>
    <xf numFmtId="180" fontId="9" fillId="238" borderId="237" xfId="0">
      <alignment horizontal="right" vertical="center" wrapText="1"/>
    </xf>
    <xf numFmtId="49" fontId="6" fillId="239" borderId="238" xfId="0">
      <alignment horizontal="center" vertical="center"/>
    </xf>
    <xf numFmtId="0" fontId="5" fillId="240" borderId="239" xfId="0"/>
    <xf numFmtId="0" fontId="6" fillId="241" borderId="240" xfId="0">
      <alignment horizontal="center" vertical="center"/>
    </xf>
    <xf numFmtId="0" fontId="6" fillId="242" borderId="241" xfId="0">
      <alignment horizontal="center" vertical="center"/>
    </xf>
    <xf numFmtId="49" fontId="9" fillId="243" borderId="242" xfId="0">
      <alignment horizontal="right" vertical="center"/>
    </xf>
    <xf numFmtId="49" fontId="9" fillId="244" borderId="243" xfId="0"/>
    <xf numFmtId="0" fontId="5" fillId="245" borderId="244" xfId="0"/>
    <xf numFmtId="49" fontId="9" fillId="246" borderId="245" xfId="0">
      <alignment horizontal="right" vertical="center"/>
    </xf>
    <xf numFmtId="49" fontId="13" fillId="247" borderId="246" xfId="0">
      <alignment horizontal="center" vertical="center"/>
    </xf>
    <xf numFmtId="49" fontId="13" fillId="248" borderId="247" xfId="0">
      <alignment horizontal="center" vertical="center"/>
    </xf>
    <xf numFmtId="0" fontId="5" fillId="249" borderId="248" xfId="0"/>
    <xf numFmtId="49" fontId="9" fillId="250" borderId="249" xfId="0">
      <alignment vertical="center"/>
    </xf>
    <xf numFmtId="179" fontId="9" fillId="251" borderId="250" xfId="0">
      <alignment horizontal="right" vertical="center"/>
    </xf>
    <xf numFmtId="179" fontId="9" fillId="252" borderId="251" xfId="0">
      <alignment horizontal="right" vertical="center"/>
    </xf>
    <xf numFmtId="49" fontId="9" fillId="253" borderId="252" xfId="0">
      <alignment horizontal="left" vertical="center"/>
    </xf>
    <xf numFmtId="180" fontId="9" fillId="254" borderId="253" xfId="0">
      <alignment horizontal="right" vertical="center"/>
    </xf>
    <xf numFmtId="178" fontId="9" fillId="255" borderId="254" xfId="0">
      <alignment horizontal="right" vertical="center"/>
    </xf>
    <xf numFmtId="178" fontId="9" fillId="256" borderId="255" xfId="0">
      <alignment horizontal="right" vertical="center"/>
    </xf>
    <xf numFmtId="0" fontId="5" fillId="257" borderId="256" xfId="0"/>
    <xf numFmtId="0" fontId="20" fillId="258" borderId="257" xfId="0">
      <alignment horizontal="center" vertical="center"/>
    </xf>
    <xf numFmtId="49" fontId="9" fillId="259" borderId="258" xfId="0">
      <alignment horizontal="left" vertical="center" wrapText="1"/>
    </xf>
    <xf numFmtId="0" fontId="15" fillId="260" borderId="259" xfId="0">
      <alignment vertical="center"/>
    </xf>
    <xf numFmtId="0" fontId="15" fillId="261" borderId="260" xfId="0">
      <alignment horizontal="center" vertical="center"/>
    </xf>
    <xf numFmtId="0" fontId="9" fillId="262" borderId="261" xfId="0">
      <alignment horizontal="right" vertical="center"/>
    </xf>
    <xf numFmtId="49" fontId="13" fillId="263" borderId="262" xfId="0">
      <alignment horizontal="center" vertical="center" wrapText="1"/>
    </xf>
    <xf numFmtId="49" fontId="9" fillId="264" borderId="263" xfId="0">
      <alignment vertical="center" wrapText="1"/>
    </xf>
    <xf numFmtId="49" fontId="15" fillId="265" borderId="264" xfId="0">
      <alignment vertical="center"/>
    </xf>
    <xf numFmtId="0" fontId="15" fillId="266" borderId="265" xfId="0">
      <alignment vertical="center"/>
    </xf>
    <xf numFmtId="0" fontId="15" fillId="267" borderId="266" xfId="0">
      <alignment horizontal="center" vertical="center"/>
    </xf>
    <xf numFmtId="49" fontId="5" fillId="268" borderId="267" xfId="0"/>
    <xf numFmtId="49" fontId="9" fillId="269" borderId="268" xfId="0">
      <alignment horizontal="left" vertical="center"/>
    </xf>
    <xf numFmtId="49" fontId="9" fillId="270" borderId="269" xfId="0">
      <alignment horizontal="left" vertical="center" wrapText="1"/>
    </xf>
    <xf numFmtId="0" fontId="15" fillId="271" borderId="270" xfId="0">
      <alignment horizontal="center"/>
    </xf>
    <xf numFmtId="49" fontId="9" fillId="272" borderId="271" xfId="0">
      <alignment horizontal="center" vertical="center" wrapText="1"/>
    </xf>
    <xf numFmtId="49" fontId="12" fillId="273" borderId="272" xfId="0">
      <alignment horizontal="left" vertical="center" wrapText="1"/>
    </xf>
    <xf numFmtId="0" fontId="21" fillId="274" borderId="273" xfId="0">
      <alignment vertical="center"/>
    </xf>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6" fillId="24" borderId="23" xfId="0">
      <alignment horizontal="center" vertical="center"/>
    </xf>
    <xf numFmtId="0" fontId="6" fillId="25" borderId="24" xfId="0"/>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7" fillId="26" borderId="25" xfId="0">
      <alignment horizontal="center" vertical="center"/>
    </xf>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9" fillId="28" borderId="27" xfId="0"/>
    <xf numFmtId="0" fontId="9" fillId="29" borderId="28" xfId="0">
      <alignment horizontal="right"/>
    </xf>
    <xf numFmtId="0" fontId="9" fillId="29" borderId="28" xfId="0">
      <alignment horizontal="right"/>
    </xf>
    <xf numFmtId="0" fontId="9" fillId="29" borderId="28" xfId="0">
      <alignment horizontal="right"/>
    </xf>
    <xf numFmtId="0" fontId="9" fillId="29" borderId="28" xfId="0">
      <alignment horizontal="right"/>
    </xf>
    <xf numFmtId="0" fontId="9" fillId="29" borderId="28" xfId="0">
      <alignment horizontal="right"/>
    </xf>
    <xf numFmtId="176" fontId="9" fillId="30" borderId="29" xfId="0">
      <alignment horizontal="center"/>
    </xf>
    <xf numFmtId="0" fontId="9" fillId="28" borderId="27" xfId="0"/>
    <xf numFmtId="176" fontId="9" fillId="30" borderId="29" xfId="0">
      <alignment horizontal="center"/>
    </xf>
    <xf numFmtId="0" fontId="9" fillId="28" borderId="27" xfId="0"/>
    <xf numFmtId="176" fontId="9" fillId="30" borderId="29" xfId="0">
      <alignment horizontal="center"/>
    </xf>
    <xf numFmtId="0" fontId="9" fillId="28" borderId="27" xfId="0"/>
    <xf numFmtId="0" fontId="9" fillId="28" borderId="27" xfId="0"/>
    <xf numFmtId="0" fontId="10" fillId="31" borderId="30" xfId="0"/>
    <xf numFmtId="0" fontId="9" fillId="28" borderId="27" xfId="0"/>
    <xf numFmtId="0" fontId="9" fillId="28" borderId="27" xfId="0"/>
    <xf numFmtId="0" fontId="9" fillId="28" borderId="27" xfId="0"/>
    <xf numFmtId="49" fontId="9" fillId="32" borderId="31" xfId="0"/>
    <xf numFmtId="49" fontId="9" fillId="32" borderId="31" xfId="0"/>
    <xf numFmtId="0" fontId="9" fillId="28" borderId="27" xfId="0"/>
    <xf numFmtId="14" fontId="9" fillId="33" borderId="32" xfId="0"/>
    <xf numFmtId="0" fontId="9" fillId="28" borderId="27" xfId="0"/>
    <xf numFmtId="14" fontId="9" fillId="33" borderId="32" xfId="0"/>
    <xf numFmtId="0" fontId="9" fillId="28" borderId="27" xfId="0"/>
    <xf numFmtId="14" fontId="9" fillId="33" borderId="32" xfId="0"/>
    <xf numFmtId="0" fontId="9" fillId="28" borderId="27" xfId="0"/>
    <xf numFmtId="0" fontId="9" fillId="28" borderId="27" xfId="0"/>
    <xf numFmtId="0" fontId="10" fillId="31" borderId="30" xfId="0"/>
    <xf numFmtId="0" fontId="9" fillId="34" borderId="33" xfId="0">
      <alignment horizontal="left"/>
    </xf>
    <xf numFmtId="0" fontId="9" fillId="34" borderId="33" xfId="0">
      <alignment horizontal="left"/>
    </xf>
    <xf numFmtId="0" fontId="9" fillId="34" borderId="33" xfId="0">
      <alignment horizontal="left"/>
    </xf>
    <xf numFmtId="49" fontId="9" fillId="35" borderId="34" xfId="0"/>
    <xf numFmtId="0" fontId="9" fillId="36" borderId="35" xfId="0"/>
    <xf numFmtId="0" fontId="9" fillId="28" borderId="27" xfId="0"/>
    <xf numFmtId="14" fontId="9" fillId="37" borderId="36" xfId="0"/>
    <xf numFmtId="0" fontId="9" fillId="28" borderId="27" xfId="0"/>
    <xf numFmtId="14" fontId="9" fillId="37" borderId="36" xfId="0"/>
    <xf numFmtId="0" fontId="9" fillId="28" borderId="27" xfId="0"/>
    <xf numFmtId="14" fontId="9" fillId="37" borderId="36" xfId="0"/>
    <xf numFmtId="0" fontId="9" fillId="28" borderId="27" xfId="0"/>
    <xf numFmtId="0" fontId="9" fillId="28" borderId="27" xfId="0"/>
    <xf numFmtId="0" fontId="10" fillId="31" borderId="30" xfId="0"/>
    <xf numFmtId="0" fontId="9" fillId="34" borderId="33" xfId="0">
      <alignment horizontal="left"/>
    </xf>
    <xf numFmtId="0" fontId="9" fillId="34" borderId="33" xfId="0">
      <alignment horizontal="left"/>
    </xf>
    <xf numFmtId="0" fontId="9" fillId="34" borderId="33" xfId="0">
      <alignment horizontal="left"/>
    </xf>
    <xf numFmtId="49" fontId="9" fillId="38" borderId="37" xfId="0"/>
    <xf numFmtId="49" fontId="9" fillId="38" borderId="37" xfId="0"/>
    <xf numFmtId="0" fontId="9" fillId="28" borderId="27" xfId="0"/>
    <xf numFmtId="14" fontId="9" fillId="37" borderId="36" xfId="0"/>
    <xf numFmtId="0" fontId="9" fillId="28" borderId="27" xfId="0"/>
    <xf numFmtId="14" fontId="9" fillId="37" borderId="36" xfId="0"/>
    <xf numFmtId="0" fontId="9" fillId="28" borderId="27" xfId="0"/>
    <xf numFmtId="14" fontId="9" fillId="37" borderId="36" xfId="0"/>
    <xf numFmtId="0" fontId="9" fillId="28" borderId="27" xfId="0"/>
    <xf numFmtId="0" fontId="9" fillId="28" borderId="27" xfId="0"/>
    <xf numFmtId="0" fontId="10" fillId="31" borderId="30" xfId="0"/>
    <xf numFmtId="0" fontId="9" fillId="34" borderId="33" xfId="0">
      <alignment horizontal="left"/>
    </xf>
    <xf numFmtId="0" fontId="9" fillId="34" borderId="33" xfId="0">
      <alignment horizontal="left"/>
    </xf>
    <xf numFmtId="0" fontId="9" fillId="34" borderId="33" xfId="0">
      <alignment horizontal="left"/>
    </xf>
    <xf numFmtId="49" fontId="9" fillId="35" borderId="34" xfId="0"/>
    <xf numFmtId="0" fontId="9" fillId="36" borderId="35"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9" fillId="28" borderId="27" xfId="0"/>
    <xf numFmtId="0" fontId="10" fillId="31" borderId="30" xfId="0"/>
    <xf numFmtId="0" fontId="5" fillId="39" borderId="38" xfId="0">
      <alignment horizontal="left"/>
    </xf>
    <xf numFmtId="0" fontId="5" fillId="39" borderId="38" xfId="0">
      <alignment horizontal="left"/>
    </xf>
    <xf numFmtId="0" fontId="5" fillId="39" borderId="38" xfId="0">
      <alignment horizontal="left"/>
    </xf>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9" fillId="34" borderId="33" xfId="0">
      <alignment horizontal="left"/>
    </xf>
    <xf numFmtId="0" fontId="9" fillId="34" borderId="33" xfId="0">
      <alignment horizontal="left"/>
    </xf>
    <xf numFmtId="0" fontId="9" fillId="34" borderId="33" xfId="0">
      <alignment horizontal="left"/>
    </xf>
    <xf numFmtId="49" fontId="9" fillId="40" borderId="39" xfId="0">
      <alignment horizontal="left" vertical="center" wrapText="1"/>
    </xf>
    <xf numFmtId="0" fontId="9" fillId="36" borderId="35" xfId="0"/>
    <xf numFmtId="0" fontId="9" fillId="29" borderId="28" xfId="0">
      <alignment horizontal="right"/>
    </xf>
    <xf numFmtId="49" fontId="9" fillId="41" borderId="40" xfId="0">
      <alignment horizontal="center" vertical="center"/>
    </xf>
    <xf numFmtId="0" fontId="9" fillId="28" borderId="27" xfId="0"/>
    <xf numFmtId="49" fontId="9" fillId="41" borderId="40" xfId="0">
      <alignment horizontal="center" vertical="center"/>
    </xf>
    <xf numFmtId="0" fontId="9" fillId="28" borderId="27" xfId="0"/>
    <xf numFmtId="49" fontId="9" fillId="41" borderId="40" xfId="0">
      <alignment horizontal="center" vertical="center"/>
    </xf>
    <xf numFmtId="0" fontId="9" fillId="28" borderId="27" xfId="0"/>
    <xf numFmtId="0" fontId="5" fillId="23" borderId="22" xfId="0"/>
    <xf numFmtId="0" fontId="5" fillId="23" borderId="22" xfId="0"/>
    <xf numFmtId="0" fontId="5" fillId="39" borderId="38" xfId="0">
      <alignment horizontal="left"/>
    </xf>
    <xf numFmtId="0" fontId="5" fillId="39" borderId="38" xfId="0">
      <alignment horizontal="left"/>
    </xf>
    <xf numFmtId="0" fontId="5" fillId="39" borderId="38" xfId="0">
      <alignment horizontal="left"/>
    </xf>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9" fillId="34" borderId="33" xfId="0">
      <alignment horizontal="left"/>
    </xf>
    <xf numFmtId="0" fontId="9" fillId="34" borderId="33" xfId="0">
      <alignment horizontal="left"/>
    </xf>
    <xf numFmtId="0" fontId="9" fillId="34" borderId="33" xfId="0">
      <alignment horizontal="left"/>
    </xf>
    <xf numFmtId="49" fontId="9" fillId="40" borderId="39" xfId="0">
      <alignment horizontal="left" vertical="center" wrapText="1"/>
    </xf>
    <xf numFmtId="0" fontId="9" fillId="36" borderId="35"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9" fillId="28" borderId="27" xfId="0"/>
    <xf numFmtId="0" fontId="9" fillId="28" borderId="27" xfId="0"/>
    <xf numFmtId="0" fontId="9" fillId="28" borderId="27" xfId="0"/>
    <xf numFmtId="0" fontId="9" fillId="42" borderId="41" xfId="0"/>
    <xf numFmtId="0" fontId="9" fillId="42" borderId="41" xfId="0"/>
    <xf numFmtId="0" fontId="9" fillId="28" borderId="27" xfId="0"/>
    <xf numFmtId="0" fontId="9" fillId="28" borderId="27" xfId="0"/>
    <xf numFmtId="0" fontId="9" fillId="28" borderId="27" xfId="0"/>
    <xf numFmtId="0" fontId="9" fillId="28" borderId="27" xfId="0"/>
    <xf numFmtId="0" fontId="9" fillId="28" borderId="27" xfId="0"/>
    <xf numFmtId="0" fontId="9" fillId="28" borderId="27" xfId="0"/>
    <xf numFmtId="0" fontId="9" fillId="28" borderId="27" xfId="0"/>
    <xf numFmtId="0" fontId="9" fillId="28" borderId="27" xfId="0"/>
    <xf numFmtId="0" fontId="10" fillId="31" borderId="30" xfId="0"/>
    <xf numFmtId="0" fontId="9" fillId="34" borderId="33" xfId="0">
      <alignment horizontal="left"/>
    </xf>
    <xf numFmtId="0" fontId="9" fillId="34" borderId="33" xfId="0">
      <alignment horizontal="left"/>
    </xf>
    <xf numFmtId="0" fontId="9" fillId="34" borderId="33" xfId="0">
      <alignment horizontal="left"/>
    </xf>
    <xf numFmtId="0" fontId="9" fillId="34" borderId="33" xfId="0">
      <alignment horizontal="left"/>
    </xf>
    <xf numFmtId="49" fontId="9" fillId="35" borderId="34" xfId="0"/>
    <xf numFmtId="0" fontId="9" fillId="43" borderId="42" xfId="0">
      <alignment horizontal="center"/>
    </xf>
    <xf numFmtId="0" fontId="9" fillId="43" borderId="42" xfId="0">
      <alignment horizontal="center"/>
    </xf>
    <xf numFmtId="49" fontId="9" fillId="35" borderId="34" xfId="0"/>
    <xf numFmtId="0" fontId="9" fillId="36" borderId="35" xfId="0"/>
    <xf numFmtId="0" fontId="9" fillId="36" borderId="35" xfId="0"/>
    <xf numFmtId="0" fontId="9" fillId="29" borderId="28" xfId="0">
      <alignment horizontal="right"/>
    </xf>
    <xf numFmtId="0" fontId="9" fillId="29" borderId="28" xfId="0">
      <alignment horizontal="right"/>
    </xf>
    <xf numFmtId="49" fontId="9" fillId="35" borderId="34" xfId="0"/>
    <xf numFmtId="49" fontId="10" fillId="44" borderId="43" xfId="0"/>
    <xf numFmtId="0" fontId="9" fillId="28" borderId="27" xfId="0"/>
    <xf numFmtId="0" fontId="9" fillId="28" borderId="27" xfId="0"/>
    <xf numFmtId="0" fontId="9" fillId="28" borderId="27" xfId="0"/>
    <xf numFmtId="0" fontId="9" fillId="28" borderId="27" xfId="0"/>
    <xf numFmtId="49" fontId="9" fillId="38" borderId="37" xfId="0"/>
    <xf numFmtId="0" fontId="9" fillId="43" borderId="42" xfId="0">
      <alignment horizontal="center"/>
    </xf>
    <xf numFmtId="0" fontId="9" fillId="43" borderId="42" xfId="0">
      <alignment horizontal="center"/>
    </xf>
    <xf numFmtId="49" fontId="9" fillId="38" borderId="37" xfId="0"/>
    <xf numFmtId="49" fontId="9" fillId="38" borderId="37" xfId="0"/>
    <xf numFmtId="49" fontId="9" fillId="38" borderId="37" xfId="0"/>
    <xf numFmtId="0" fontId="9" fillId="28" borderId="27" xfId="0"/>
    <xf numFmtId="0" fontId="9" fillId="28" borderId="27" xfId="0"/>
    <xf numFmtId="49" fontId="9" fillId="38" borderId="37" xfId="0"/>
    <xf numFmtId="49" fontId="10" fillId="44" borderId="43" xfId="0"/>
    <xf numFmtId="0" fontId="9" fillId="45" borderId="44" xfId="0">
      <alignment horizontal="left" wrapText="1"/>
    </xf>
    <xf numFmtId="0" fontId="9" fillId="45" borderId="44" xfId="0">
      <alignment horizontal="left" wrapText="1"/>
    </xf>
    <xf numFmtId="0" fontId="9" fillId="45" borderId="44" xfId="0">
      <alignment horizontal="left" wrapText="1"/>
    </xf>
    <xf numFmtId="0" fontId="9" fillId="45" borderId="44" xfId="0">
      <alignment horizontal="left" wrapText="1"/>
    </xf>
    <xf numFmtId="49" fontId="9" fillId="35" borderId="34" xfId="0"/>
    <xf numFmtId="0" fontId="9" fillId="43" borderId="42" xfId="0">
      <alignment horizontal="center"/>
    </xf>
    <xf numFmtId="0" fontId="9" fillId="43" borderId="42" xfId="0">
      <alignment horizontal="center"/>
    </xf>
    <xf numFmtId="49" fontId="9" fillId="35" borderId="34" xfId="0"/>
    <xf numFmtId="0" fontId="9" fillId="36" borderId="35" xfId="0"/>
    <xf numFmtId="0" fontId="9" fillId="36" borderId="35" xfId="0"/>
    <xf numFmtId="0" fontId="9" fillId="29" borderId="28" xfId="0">
      <alignment horizontal="right"/>
    </xf>
    <xf numFmtId="0" fontId="9" fillId="29" borderId="28" xfId="0">
      <alignment horizontal="right"/>
    </xf>
    <xf numFmtId="49" fontId="9" fillId="35" borderId="34" xfId="0"/>
    <xf numFmtId="49" fontId="10" fillId="44" borderId="43" xfId="0"/>
    <xf numFmtId="0" fontId="8" fillId="46" borderId="45" xfId="0">
      <alignment horizontal="left"/>
    </xf>
    <xf numFmtId="0" fontId="8" fillId="46" borderId="45" xfId="0">
      <alignment horizontal="left"/>
    </xf>
    <xf numFmtId="0" fontId="8" fillId="46" borderId="45" xfId="0">
      <alignment horizontal="left"/>
    </xf>
    <xf numFmtId="0" fontId="8" fillId="46" borderId="45" xfId="0">
      <alignment horizontal="left"/>
    </xf>
    <xf numFmtId="0" fontId="8" fillId="47" borderId="46" xfId="0"/>
    <xf numFmtId="0" fontId="8" fillId="48" borderId="47" xfId="0">
      <alignment horizontal="center"/>
    </xf>
    <xf numFmtId="0" fontId="8" fillId="48" borderId="47" xfId="0">
      <alignment horizontal="center"/>
    </xf>
    <xf numFmtId="0" fontId="8" fillId="47" borderId="46" xfId="0"/>
    <xf numFmtId="0" fontId="8" fillId="47" borderId="46" xfId="0"/>
    <xf numFmtId="0" fontId="8" fillId="47" borderId="46" xfId="0"/>
    <xf numFmtId="0" fontId="8" fillId="27" borderId="26" xfId="0"/>
    <xf numFmtId="0" fontId="8" fillId="27" borderId="26" xfId="0"/>
    <xf numFmtId="0" fontId="8" fillId="47" borderId="46" xfId="0"/>
    <xf numFmtId="0" fontId="8" fillId="27" borderId="26" xfId="0"/>
    <xf numFmtId="0" fontId="9" fillId="34" borderId="33" xfId="0">
      <alignment horizontal="left"/>
    </xf>
    <xf numFmtId="0" fontId="9" fillId="34" borderId="33" xfId="0">
      <alignment horizontal="left"/>
    </xf>
    <xf numFmtId="0" fontId="9" fillId="34" borderId="33" xfId="0">
      <alignment horizontal="left"/>
    </xf>
    <xf numFmtId="0" fontId="9" fillId="34" borderId="33" xfId="0">
      <alignment horizontal="left"/>
    </xf>
    <xf numFmtId="49" fontId="9" fillId="40" borderId="39" xfId="0">
      <alignment horizontal="left" vertical="center" wrapText="1"/>
    </xf>
    <xf numFmtId="0" fontId="9" fillId="43" borderId="42" xfId="0">
      <alignment horizontal="center"/>
    </xf>
    <xf numFmtId="0" fontId="9" fillId="43" borderId="42" xfId="0">
      <alignment horizontal="center"/>
    </xf>
    <xf numFmtId="49" fontId="9" fillId="40" borderId="39" xfId="0">
      <alignment horizontal="left" vertical="center" wrapText="1"/>
    </xf>
    <xf numFmtId="0" fontId="9" fillId="36" borderId="35" xfId="0"/>
    <xf numFmtId="0" fontId="9" fillId="36" borderId="35" xfId="0"/>
    <xf numFmtId="0" fontId="9" fillId="29" borderId="28" xfId="0">
      <alignment horizontal="right"/>
    </xf>
    <xf numFmtId="0" fontId="9" fillId="29" borderId="28" xfId="0">
      <alignment horizontal="right"/>
    </xf>
    <xf numFmtId="49" fontId="9" fillId="40" borderId="39" xfId="0">
      <alignment horizontal="left" vertical="center" wrapText="1"/>
    </xf>
    <xf numFmtId="0" fontId="5" fillId="23" borderId="22" xfId="0"/>
    <xf numFmtId="0" fontId="5" fillId="39" borderId="38" xfId="0">
      <alignment horizontal="left"/>
    </xf>
    <xf numFmtId="0" fontId="5" fillId="39" borderId="38" xfId="0">
      <alignment horizontal="left"/>
    </xf>
    <xf numFmtId="0" fontId="5" fillId="39" borderId="38" xfId="0">
      <alignment horizontal="left"/>
    </xf>
    <xf numFmtId="0" fontId="5" fillId="39" borderId="38" xfId="0">
      <alignment horizontal="left"/>
    </xf>
    <xf numFmtId="0" fontId="5" fillId="23" borderId="22" xfId="0"/>
    <xf numFmtId="0" fontId="5" fillId="49" borderId="48" xfId="0">
      <alignment horizontal="center"/>
    </xf>
    <xf numFmtId="0" fontId="5" fillId="49" borderId="48" xfId="0">
      <alignment horizontal="center"/>
    </xf>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9" fillId="34" borderId="33" xfId="0">
      <alignment horizontal="left"/>
    </xf>
    <xf numFmtId="0" fontId="9" fillId="34" borderId="33" xfId="0">
      <alignment horizontal="left"/>
    </xf>
    <xf numFmtId="0" fontId="9" fillId="34" borderId="33" xfId="0">
      <alignment horizontal="left"/>
    </xf>
    <xf numFmtId="0" fontId="9" fillId="34" borderId="33" xfId="0">
      <alignment horizontal="left"/>
    </xf>
    <xf numFmtId="49" fontId="9" fillId="40" borderId="39" xfId="0">
      <alignment horizontal="left" vertical="center" wrapText="1"/>
    </xf>
    <xf numFmtId="0" fontId="9" fillId="43" borderId="42" xfId="0">
      <alignment horizontal="center"/>
    </xf>
    <xf numFmtId="0" fontId="9" fillId="43" borderId="42" xfId="0">
      <alignment horizontal="center"/>
    </xf>
    <xf numFmtId="49" fontId="9" fillId="40" borderId="39" xfId="0">
      <alignment horizontal="left" vertical="center" wrapText="1"/>
    </xf>
    <xf numFmtId="0" fontId="9" fillId="36" borderId="35" xfId="0"/>
    <xf numFmtId="0" fontId="9" fillId="36" borderId="35" xfId="0"/>
    <xf numFmtId="0" fontId="9" fillId="29" borderId="28" xfId="0">
      <alignment horizontal="right"/>
    </xf>
    <xf numFmtId="0" fontId="9" fillId="29" borderId="28" xfId="0">
      <alignment horizontal="right"/>
    </xf>
    <xf numFmtId="49" fontId="9" fillId="40" borderId="39" xfId="0">
      <alignment horizontal="left" vertical="center" wrapText="1"/>
    </xf>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8" fillId="27" borderId="26" xfId="0"/>
    <xf numFmtId="0" fontId="6" fillId="24" borderId="23" xfId="0">
      <alignment horizontal="center" vertical="center"/>
    </xf>
    <xf numFmtId="0" fontId="11" fillId="50" borderId="49" xfId="0">
      <alignment horizontal="center"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0" fontId="12" fillId="53" borderId="52" xfId="0">
      <alignment horizontal="center" vertical="center"/>
    </xf>
    <xf numFmtId="49" fontId="9" fillId="52" borderId="51" xfId="0">
      <alignment horizontal="left" vertical="center"/>
    </xf>
    <xf numFmtId="49" fontId="9" fillId="52" borderId="51" xfId="0">
      <alignment horizontal="left" vertical="center"/>
    </xf>
    <xf numFmtId="0" fontId="12" fillId="53" borderId="52" xfId="0">
      <alignment horizontal="center"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13" fillId="57" borderId="56" xfId="0">
      <alignment horizontal="center" vertical="center"/>
    </xf>
    <xf numFmtId="0" fontId="6" fillId="24" borderId="23" xfId="0">
      <alignment horizontal="center" vertical="center"/>
    </xf>
    <xf numFmtId="0" fontId="14" fillId="58" borderId="57" xfId="0">
      <alignment horizontal="center"/>
    </xf>
    <xf numFmtId="0" fontId="14" fillId="58" borderId="57" xfId="0">
      <alignment horizont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8" fillId="59" borderId="58" xfId="0">
      <alignment vertical="center"/>
    </xf>
    <xf numFmtId="49" fontId="8" fillId="59" borderId="58" xfId="0">
      <alignment vertical="center"/>
    </xf>
    <xf numFmtId="49" fontId="8" fillId="59" borderId="58" xfId="0">
      <alignment vertical="center"/>
    </xf>
    <xf numFmtId="49" fontId="9" fillId="60" borderId="59" xfId="0">
      <alignment vertical="center"/>
    </xf>
    <xf numFmtId="49" fontId="8" fillId="59" borderId="58" xfId="0">
      <alignment vertical="center"/>
    </xf>
    <xf numFmtId="49" fontId="5" fillId="61" borderId="60" xfId="0"/>
    <xf numFmtId="49" fontId="5" fillId="61" borderId="60" xfId="0"/>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5" fillId="61" borderId="60" xfId="0"/>
    <xf numFmtId="49" fontId="5" fillId="61" borderId="60" xfId="0"/>
    <xf numFmtId="49" fontId="9" fillId="60" borderId="59" xfId="0">
      <alignment vertical="center"/>
    </xf>
    <xf numFmtId="49" fontId="9" fillId="60" borderId="59" xfId="0">
      <alignment vertical="center"/>
    </xf>
    <xf numFmtId="49" fontId="9" fillId="62" borderId="61" xfId="0">
      <alignment horizontal="righ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2" borderId="61" xfId="0">
      <alignment horizontal="right" vertical="center"/>
    </xf>
    <xf numFmtId="49" fontId="9" fillId="62" borderId="61" xfId="0">
      <alignment horizontal="right" vertical="center"/>
    </xf>
    <xf numFmtId="49" fontId="9" fillId="62" borderId="61" xfId="0">
      <alignment horizontal="right" vertical="center"/>
    </xf>
    <xf numFmtId="49" fontId="9" fillId="63" borderId="62" xfId="0">
      <alignment vertical="center"/>
    </xf>
    <xf numFmtId="49" fontId="9" fillId="64" borderId="63" xfId="0">
      <alignment horizontal="center" vertical="center"/>
    </xf>
    <xf numFmtId="49" fontId="9" fillId="63" borderId="62" xfId="0">
      <alignment vertical="center"/>
    </xf>
    <xf numFmtId="49" fontId="9" fillId="63" borderId="62" xfId="0">
      <alignment vertical="center"/>
    </xf>
    <xf numFmtId="49" fontId="9" fillId="63" borderId="62" xfId="0">
      <alignment vertical="center"/>
    </xf>
    <xf numFmtId="49" fontId="5" fillId="65" borderId="64" xfId="0"/>
    <xf numFmtId="49" fontId="5" fillId="65" borderId="64" xfId="0"/>
    <xf numFmtId="49" fontId="9" fillId="63" borderId="62" xfId="0">
      <alignment vertical="center"/>
    </xf>
    <xf numFmtId="49" fontId="9" fillId="63" borderId="62" xfId="0">
      <alignment vertical="center"/>
    </xf>
    <xf numFmtId="49" fontId="9" fillId="66" borderId="65" xfId="0">
      <alignment horizontal="righ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6" borderId="65" xfId="0">
      <alignment horizontal="right" vertical="center"/>
    </xf>
    <xf numFmtId="49" fontId="9" fillId="66" borderId="65" xfId="0">
      <alignment horizontal="right" vertical="center"/>
    </xf>
    <xf numFmtId="49" fontId="9" fillId="66" borderId="65" xfId="0">
      <alignment horizontal="right" vertical="center"/>
    </xf>
    <xf numFmtId="49" fontId="13" fillId="67" borderId="66" xfId="0">
      <alignment horizontal="center" vertical="center"/>
    </xf>
    <xf numFmtId="49" fontId="13" fillId="67" borderId="66" xfId="0">
      <alignment horizontal="center" vertical="center"/>
    </xf>
    <xf numFmtId="0" fontId="13" fillId="68" borderId="67" xfId="0">
      <alignment horizontal="center" vertical="center"/>
    </xf>
    <xf numFmtId="49" fontId="13" fillId="67" borderId="66" xfId="0">
      <alignment horizontal="center" vertical="center"/>
    </xf>
    <xf numFmtId="0" fontId="13" fillId="68" borderId="67" xfId="0">
      <alignment horizontal="center" vertical="center"/>
    </xf>
    <xf numFmtId="49" fontId="13" fillId="67" borderId="66" xfId="0">
      <alignment horizontal="center" vertical="center"/>
    </xf>
    <xf numFmtId="0" fontId="13" fillId="69" borderId="68" xfId="0">
      <alignment horizontal="center" vertical="center"/>
    </xf>
    <xf numFmtId="49" fontId="13" fillId="70" borderId="69" xfId="0">
      <alignment horizontal="center" vertical="center"/>
    </xf>
    <xf numFmtId="0" fontId="13" fillId="68" borderId="67" xfId="0">
      <alignment horizontal="center" vertical="center"/>
    </xf>
    <xf numFmtId="49" fontId="13" fillId="67" borderId="66" xfId="0">
      <alignment horizontal="center" vertical="center"/>
    </xf>
    <xf numFmtId="0" fontId="13" fillId="68" borderId="67" xfId="0">
      <alignment horizontal="center" vertical="center"/>
    </xf>
    <xf numFmtId="49" fontId="13" fillId="67" borderId="66" xfId="0">
      <alignment horizontal="center" vertical="center"/>
    </xf>
    <xf numFmtId="0" fontId="13" fillId="68" borderId="67" xfId="0">
      <alignment horizontal="center" vertical="center"/>
    </xf>
    <xf numFmtId="49" fontId="13" fillId="67" borderId="66" xfId="0">
      <alignment horizontal="center" vertical="center"/>
    </xf>
    <xf numFmtId="0" fontId="13" fillId="68" borderId="67" xfId="0">
      <alignment horizontal="center" vertical="center"/>
    </xf>
    <xf numFmtId="49" fontId="13" fillId="67" borderId="66" xfId="0">
      <alignment horizontal="center" vertical="center"/>
    </xf>
    <xf numFmtId="0" fontId="13" fillId="68" borderId="67" xfId="0">
      <alignment horizontal="center" vertical="center"/>
    </xf>
    <xf numFmtId="0" fontId="13" fillId="68" borderId="67" xfId="0">
      <alignment horizontal="center" vertical="center"/>
    </xf>
    <xf numFmtId="49" fontId="13" fillId="67" borderId="66" xfId="0">
      <alignment horizontal="center" vertical="center"/>
    </xf>
    <xf numFmtId="49" fontId="13" fillId="67" borderId="66" xfId="0">
      <alignment horizontal="center"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2" borderId="71" xfId="0">
      <alignment horizontal="center" vertical="center" wrapText="1"/>
    </xf>
    <xf numFmtId="49" fontId="13" fillId="73" borderId="72" xfId="0">
      <alignment horizontal="center" vertical="center" wrapText="1"/>
    </xf>
    <xf numFmtId="49" fontId="13" fillId="71" borderId="70" xfId="0">
      <alignment horizontal="center" vertical="center" wrapText="1"/>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9" fillId="74" borderId="73" xfId="0">
      <alignment vertical="center"/>
    </xf>
    <xf numFmtId="177" fontId="9" fillId="275" borderId="74" xfId="0" applyFill="1">
      <alignment horizontal="right" vertical="center"/>
    </xf>
    <xf numFmtId="177" fontId="9" fillId="275" borderId="75" xfId="0" applyFill="1">
      <alignment horizontal="right" vertical="center"/>
    </xf>
    <xf numFmtId="177" fontId="9" fillId="275" borderId="76" xfId="0" applyFill="1">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9" borderId="78" xfId="0">
      <alignment horizontal="right" vertical="center"/>
    </xf>
    <xf numFmtId="177" fontId="9" fillId="80" borderId="79"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9" borderId="78" xfId="0">
      <alignment horizontal="right" vertical="center"/>
    </xf>
    <xf numFmtId="177" fontId="9" fillId="80" borderId="79"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9" borderId="78" xfId="0">
      <alignment horizontal="right" vertical="center"/>
    </xf>
    <xf numFmtId="177" fontId="9" fillId="80" borderId="79"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9" borderId="78" xfId="0">
      <alignment horizontal="right" vertical="center"/>
    </xf>
    <xf numFmtId="177" fontId="9" fillId="80" borderId="79"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9" borderId="78" xfId="0">
      <alignment horizontal="right" vertical="center"/>
    </xf>
    <xf numFmtId="177" fontId="9" fillId="80" borderId="79"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9" borderId="78" xfId="0">
      <alignment horizontal="right" vertical="center"/>
    </xf>
    <xf numFmtId="177" fontId="9" fillId="80" borderId="79"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9" borderId="78" xfId="0">
      <alignment horizontal="right" vertical="center"/>
    </xf>
    <xf numFmtId="177" fontId="9" fillId="80" borderId="79"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275" borderId="81" xfId="0" applyFill="1">
      <alignment horizontal="right" vertical="center"/>
    </xf>
    <xf numFmtId="177" fontId="9" fillId="275" borderId="82" xfId="0" applyFill="1">
      <alignment horizontal="right" vertical="center"/>
    </xf>
    <xf numFmtId="0" fontId="9" fillId="84" borderId="83" xfId="0">
      <alignment vertical="center"/>
    </xf>
    <xf numFmtId="0" fontId="9" fillId="84" borderId="83" xfId="0">
      <alignment vertical="center"/>
    </xf>
    <xf numFmtId="0" fontId="9" fillId="84" borderId="83" xfId="0">
      <alignment vertical="center"/>
    </xf>
    <xf numFmtId="0" fontId="9" fillId="84" borderId="83" xfId="0">
      <alignment vertical="center"/>
    </xf>
    <xf numFmtId="0" fontId="9" fillId="84" borderId="83" xfId="0">
      <alignment vertical="center"/>
    </xf>
    <xf numFmtId="0" fontId="15" fillId="85" borderId="84" xfId="0"/>
    <xf numFmtId="0" fontId="15" fillId="85" borderId="84" xfId="0"/>
    <xf numFmtId="0" fontId="9" fillId="84" borderId="83" xfId="0">
      <alignment vertical="center"/>
    </xf>
    <xf numFmtId="0" fontId="9" fillId="84" borderId="83" xfId="0">
      <alignment vertical="center"/>
    </xf>
    <xf numFmtId="0" fontId="9" fillId="84" borderId="83" xfId="0">
      <alignment vertical="center"/>
    </xf>
    <xf numFmtId="0" fontId="9" fillId="84" borderId="83" xfId="0">
      <alignment vertical="center"/>
    </xf>
    <xf numFmtId="0" fontId="9" fillId="84" borderId="83" xfId="0">
      <alignment vertical="center"/>
    </xf>
    <xf numFmtId="0" fontId="9" fillId="84" borderId="83" xfId="0">
      <alignment vertical="center"/>
    </xf>
    <xf numFmtId="0" fontId="9" fillId="84" borderId="83" xfId="0">
      <alignment vertical="center"/>
    </xf>
    <xf numFmtId="0" fontId="9" fillId="86" borderId="85" xfId="0">
      <alignment horizontal="right" vertical="center"/>
    </xf>
    <xf numFmtId="0" fontId="9" fillId="86" borderId="85" xfId="0">
      <alignment horizontal="right" vertical="center"/>
    </xf>
    <xf numFmtId="0" fontId="9" fillId="86" borderId="85"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2" borderId="61" xfId="0">
      <alignment horizontal="righ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6" borderId="65" xfId="0">
      <alignment horizontal="right" vertical="center"/>
    </xf>
    <xf numFmtId="49" fontId="13" fillId="67" borderId="66" xfId="0">
      <alignment horizontal="center" vertical="center"/>
    </xf>
    <xf numFmtId="49" fontId="13" fillId="71" borderId="70" xfId="0">
      <alignment horizontal="center" vertical="center" wrapText="1"/>
    </xf>
    <xf numFmtId="49" fontId="13" fillId="87" borderId="86"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88" borderId="87" xfId="0">
      <alignment horizontal="left" vertical="center"/>
    </xf>
    <xf numFmtId="49" fontId="9" fillId="89" borderId="88" xfId="0">
      <alignment horizontal="left" vertical="center"/>
    </xf>
    <xf numFmtId="49" fontId="9" fillId="89" borderId="88" xfId="0">
      <alignment horizontal="left" vertical="center"/>
    </xf>
    <xf numFmtId="49" fontId="9" fillId="74" borderId="73" xfId="0">
      <alignment vertical="center"/>
    </xf>
    <xf numFmtId="49" fontId="9" fillId="74" borderId="73" xfId="0">
      <alignment vertical="center"/>
    </xf>
    <xf numFmtId="49" fontId="9" fillId="74" borderId="73" xfId="0">
      <alignment vertical="center"/>
    </xf>
    <xf numFmtId="49" fontId="9" fillId="74" borderId="73" xfId="0">
      <alignment vertical="center"/>
    </xf>
    <xf numFmtId="49" fontId="9" fillId="74" borderId="73" xfId="0">
      <alignment vertical="center"/>
    </xf>
    <xf numFmtId="49" fontId="9" fillId="74" borderId="73" xfId="0">
      <alignment vertical="center"/>
    </xf>
    <xf numFmtId="49" fontId="9" fillId="89" borderId="88" xfId="0">
      <alignment horizontal="left" vertical="center"/>
    </xf>
    <xf numFmtId="49" fontId="9" fillId="89" borderId="88" xfId="0">
      <alignment horizontal="left" vertical="center"/>
    </xf>
    <xf numFmtId="49" fontId="9" fillId="89" borderId="88" xfId="0">
      <alignment horizontal="left" vertical="center"/>
    </xf>
    <xf numFmtId="49" fontId="9" fillId="74" borderId="73" xfId="0">
      <alignment vertical="center"/>
    </xf>
    <xf numFmtId="49" fontId="9" fillId="74" borderId="73" xfId="0">
      <alignment vertical="center"/>
    </xf>
    <xf numFmtId="49" fontId="9" fillId="74" borderId="73" xfId="0">
      <alignment vertical="center"/>
    </xf>
    <xf numFmtId="49" fontId="9" fillId="88" borderId="87" xfId="0">
      <alignment horizontal="left" vertical="center"/>
    </xf>
    <xf numFmtId="49" fontId="9" fillId="89" borderId="88" xfId="0">
      <alignment horizontal="left" vertical="center"/>
    </xf>
    <xf numFmtId="49" fontId="5" fillId="61" borderId="60"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9" fillId="90" borderId="89"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9" fillId="91" borderId="90" xfId="0">
      <alignment horizontal="center" vertical="center"/>
    </xf>
    <xf numFmtId="49" fontId="9" fillId="91" borderId="90" xfId="0">
      <alignment horizontal="center" vertical="center"/>
    </xf>
    <xf numFmtId="49" fontId="9" fillId="91" borderId="90" xfId="0">
      <alignment horizontal="center" vertical="center"/>
    </xf>
    <xf numFmtId="49" fontId="9" fillId="91" borderId="90" xfId="0">
      <alignment horizontal="center" vertical="center"/>
    </xf>
    <xf numFmtId="49" fontId="9" fillId="60" borderId="59" xfId="0">
      <alignment vertical="center"/>
    </xf>
    <xf numFmtId="49" fontId="9" fillId="52" borderId="51" xfId="0">
      <alignment horizontal="left" vertical="center"/>
    </xf>
    <xf numFmtId="49" fontId="9" fillId="60" borderId="59" xfId="0">
      <alignment vertical="center"/>
    </xf>
    <xf numFmtId="49" fontId="9" fillId="62" borderId="61" xfId="0">
      <alignment horizontal="right" vertical="center"/>
    </xf>
    <xf numFmtId="49" fontId="9" fillId="63" borderId="62" xfId="0">
      <alignment vertical="center"/>
    </xf>
    <xf numFmtId="49" fontId="9" fillId="66" borderId="65" xfId="0">
      <alignment horizontal="right" vertical="center"/>
    </xf>
    <xf numFmtId="49" fontId="9" fillId="64" borderId="63" xfId="0">
      <alignment horizontal="center" vertical="center"/>
    </xf>
    <xf numFmtId="49" fontId="9" fillId="66" borderId="65" xfId="0">
      <alignment horizontal="right"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92" borderId="91" xfId="0">
      <alignment vertical="center"/>
    </xf>
    <xf numFmtId="177" fontId="9" fillId="93" borderId="92" xfId="0">
      <alignment horizontal="right" vertical="center"/>
    </xf>
    <xf numFmtId="49" fontId="9" fillId="92" borderId="91" xfId="0">
      <alignment vertical="center"/>
    </xf>
    <xf numFmtId="177" fontId="9" fillId="78" borderId="77" xfId="0">
      <alignment horizontal="right" vertical="center"/>
    </xf>
    <xf numFmtId="49" fontId="9" fillId="94" borderId="93" xfId="0">
      <alignment horizontal="left" vertical="center"/>
    </xf>
    <xf numFmtId="177" fontId="9" fillId="95" borderId="94" xfId="0">
      <alignment horizontal="right" vertical="center"/>
    </xf>
    <xf numFmtId="49" fontId="9" fillId="96" borderId="95" xfId="0">
      <alignment vertical="center"/>
    </xf>
    <xf numFmtId="177" fontId="9" fillId="93" borderId="92" xfId="0">
      <alignment horizontal="right" vertical="center"/>
    </xf>
    <xf numFmtId="49" fontId="9" fillId="97" borderId="96" xfId="0">
      <alignment vertical="center"/>
    </xf>
    <xf numFmtId="177" fontId="9" fillId="98" borderId="97" xfId="0">
      <alignment horizontal="right" vertical="center"/>
    </xf>
    <xf numFmtId="49" fontId="9" fillId="97" borderId="96" xfId="0">
      <alignment vertical="center"/>
    </xf>
    <xf numFmtId="177" fontId="9" fillId="98" borderId="97" xfId="0">
      <alignment horizontal="right" vertical="center"/>
    </xf>
    <xf numFmtId="49" fontId="9" fillId="81" borderId="80" xfId="0">
      <alignment horizontal="center" vertical="center"/>
    </xf>
    <xf numFmtId="177" fontId="9" fillId="99" borderId="98" xfId="0">
      <alignment horizontal="center" vertical="center"/>
    </xf>
    <xf numFmtId="49" fontId="9" fillId="74" borderId="73" xfId="0">
      <alignment vertical="center"/>
    </xf>
    <xf numFmtId="177" fontId="9" fillId="78" borderId="77" xfId="0">
      <alignment horizontal="right" vertical="center"/>
    </xf>
    <xf numFmtId="49" fontId="9" fillId="74" borderId="73" xfId="0">
      <alignment vertical="center"/>
    </xf>
    <xf numFmtId="49" fontId="9" fillId="74" borderId="73" xfId="0">
      <alignmen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100" borderId="99" xfId="0">
      <alignment vertical="center" wrapText="1"/>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100" borderId="99" xfId="0">
      <alignment vertical="center" wrapText="1"/>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49" fontId="9" fillId="74" borderId="73" xfId="0">
      <alignment vertical="center"/>
    </xf>
    <xf numFmtId="177" fontId="9" fillId="99" borderId="98" xfId="0">
      <alignment horizontal="center" vertical="center"/>
    </xf>
    <xf numFmtId="177" fontId="9" fillId="99" borderId="98" xfId="0">
      <alignment horizontal="center" vertical="center"/>
    </xf>
    <xf numFmtId="49" fontId="9" fillId="74" borderId="73" xfId="0">
      <alignment vertical="center"/>
    </xf>
    <xf numFmtId="49" fontId="9" fillId="74" borderId="73" xfId="0">
      <alignment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49" fontId="9" fillId="101" borderId="100" xfId="0">
      <alignment horizontal="center" vertical="center"/>
    </xf>
    <xf numFmtId="177" fontId="9" fillId="275" borderId="101" xfId="0" applyFill="1">
      <alignment horizontal="right" vertical="center"/>
    </xf>
    <xf numFmtId="0" fontId="9" fillId="84" borderId="83" xfId="0">
      <alignment vertical="center"/>
    </xf>
    <xf numFmtId="0" fontId="9" fillId="84" borderId="83" xfId="0">
      <alignment vertical="center"/>
    </xf>
    <xf numFmtId="49" fontId="9" fillId="60" borderId="59" xfId="0">
      <alignment vertical="center"/>
    </xf>
    <xf numFmtId="49" fontId="9" fillId="103" borderId="102"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13" fillId="104" borderId="103" xfId="0">
      <alignment horizontal="center" vertical="center"/>
    </xf>
    <xf numFmtId="49" fontId="13" fillId="104" borderId="103" xfId="0">
      <alignment horizontal="center" vertical="center"/>
    </xf>
    <xf numFmtId="49" fontId="9" fillId="60" borderId="59" xfId="0">
      <alignment vertical="center"/>
    </xf>
    <xf numFmtId="49" fontId="9" fillId="105" borderId="104" xfId="0">
      <alignment horizontal="right" vertical="center" wrapText="1"/>
    </xf>
    <xf numFmtId="49" fontId="9" fillId="63" borderId="62" xfId="0">
      <alignment vertical="center"/>
    </xf>
    <xf numFmtId="49" fontId="9" fillId="63" borderId="62" xfId="0">
      <alignment vertical="center"/>
    </xf>
    <xf numFmtId="49" fontId="9" fillId="63" borderId="62" xfId="0">
      <alignment vertical="center"/>
    </xf>
    <xf numFmtId="49" fontId="9" fillId="66" borderId="65" xfId="0">
      <alignment horizontal="right" vertical="center"/>
    </xf>
    <xf numFmtId="49" fontId="13" fillId="67" borderId="66" xfId="0">
      <alignment horizontal="center" vertical="center"/>
    </xf>
    <xf numFmtId="49" fontId="13" fillId="71" borderId="70" xfId="0">
      <alignment horizontal="center" vertical="center" wrapText="1"/>
    </xf>
    <xf numFmtId="49" fontId="13" fillId="67" borderId="66" xfId="0">
      <alignment horizontal="center" vertical="center"/>
    </xf>
    <xf numFmtId="49" fontId="13" fillId="71" borderId="70" xfId="0">
      <alignment horizontal="center" vertical="center" wrapText="1"/>
    </xf>
    <xf numFmtId="49" fontId="9" fillId="92" borderId="91"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94" borderId="93" xfId="0">
      <alignment horizontal="lef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94" borderId="93" xfId="0">
      <alignment horizontal="lef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94" borderId="93" xfId="0">
      <alignment horizontal="left" vertical="center"/>
    </xf>
    <xf numFmtId="177" fontId="9" fillId="93" borderId="92" xfId="0">
      <alignment horizontal="right" vertical="center"/>
    </xf>
    <xf numFmtId="49" fontId="9" fillId="92" borderId="91" xfId="0">
      <alignment vertical="center"/>
    </xf>
    <xf numFmtId="177" fontId="9" fillId="78" borderId="77" xfId="0">
      <alignment horizontal="right" vertical="center"/>
    </xf>
    <xf numFmtId="49" fontId="9" fillId="106" borderId="105" xfId="0">
      <alignment horizontal="left" vertical="center"/>
    </xf>
    <xf numFmtId="177" fontId="9" fillId="98" borderId="97" xfId="0">
      <alignment horizontal="right" vertical="center"/>
    </xf>
    <xf numFmtId="49" fontId="9" fillId="97" borderId="96"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89" borderId="88" xfId="0">
      <alignment horizontal="lef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89" borderId="88" xfId="0">
      <alignment horizontal="lef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49" fontId="9" fillId="74" borderId="73" xfId="0">
      <alignmen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49" fontId="9" fillId="74" borderId="73" xfId="0">
      <alignmen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49" fontId="9" fillId="74" borderId="73" xfId="0">
      <alignment vertical="center"/>
    </xf>
    <xf numFmtId="177" fontId="9" fillId="78" borderId="77" xfId="0">
      <alignment horizontal="right" vertical="center"/>
    </xf>
    <xf numFmtId="49" fontId="9" fillId="74" borderId="73" xfId="0">
      <alignment vertical="center"/>
    </xf>
    <xf numFmtId="0" fontId="9" fillId="107" borderId="106" xfId="0">
      <alignment horizontal="center" vertical="center"/>
    </xf>
    <xf numFmtId="49" fontId="9" fillId="81" borderId="80" xfId="0">
      <alignment horizontal="center" vertical="center"/>
    </xf>
    <xf numFmtId="0" fontId="15" fillId="108" borderId="107" xfId="0"/>
    <xf numFmtId="0" fontId="15" fillId="108" borderId="107" xfId="0"/>
    <xf numFmtId="0" fontId="15" fillId="108" borderId="107" xfId="0"/>
    <xf numFmtId="0" fontId="9" fillId="90" borderId="89"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9" fillId="91" borderId="90" xfId="0">
      <alignment horizontal="center" vertical="center"/>
    </xf>
    <xf numFmtId="49" fontId="9" fillId="91" borderId="90" xfId="0">
      <alignment horizontal="center" vertical="center"/>
    </xf>
    <xf numFmtId="49" fontId="9" fillId="91" borderId="90" xfId="0">
      <alignment horizontal="center" vertical="center"/>
    </xf>
    <xf numFmtId="49" fontId="9" fillId="91" borderId="90" xfId="0">
      <alignment horizontal="center" vertical="center"/>
    </xf>
    <xf numFmtId="49" fontId="9" fillId="60" borderId="59" xfId="0">
      <alignment vertical="center"/>
    </xf>
    <xf numFmtId="49" fontId="9" fillId="52" borderId="51" xfId="0">
      <alignment horizontal="left" vertical="center"/>
    </xf>
    <xf numFmtId="49" fontId="9" fillId="60" borderId="59" xfId="0">
      <alignment vertical="center"/>
    </xf>
    <xf numFmtId="49" fontId="9" fillId="62" borderId="61" xfId="0">
      <alignment horizontal="right" vertical="center"/>
    </xf>
    <xf numFmtId="49" fontId="9" fillId="109" borderId="108" xfId="0">
      <alignment vertical="center"/>
    </xf>
    <xf numFmtId="49" fontId="9" fillId="110" borderId="109" xfId="0">
      <alignment horizontal="right" vertical="center"/>
    </xf>
    <xf numFmtId="49" fontId="9" fillId="111" borderId="110" xfId="0">
      <alignment horizontal="center" vertical="center"/>
    </xf>
    <xf numFmtId="49" fontId="9" fillId="110" borderId="109" xfId="0">
      <alignment horizontal="right" vertical="center"/>
    </xf>
    <xf numFmtId="49" fontId="13" fillId="112" borderId="111" xfId="0">
      <alignment horizontal="center" vertical="center"/>
    </xf>
    <xf numFmtId="49" fontId="13" fillId="112" borderId="111" xfId="0">
      <alignment horizontal="center" vertical="center"/>
    </xf>
    <xf numFmtId="49" fontId="13" fillId="112" borderId="111" xfId="0">
      <alignment horizontal="center" vertical="center"/>
    </xf>
    <xf numFmtId="49" fontId="13" fillId="112" borderId="111" xfId="0">
      <alignment horizontal="center"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49" fontId="9" fillId="115" borderId="114" xfId="0">
      <alignment horizontal="center" vertical="center"/>
    </xf>
    <xf numFmtId="49" fontId="9" fillId="115" borderId="114" xfId="0">
      <alignment horizontal="center" vertical="center"/>
    </xf>
    <xf numFmtId="49" fontId="9" fillId="113" borderId="112" xfId="0">
      <alignment vertical="center"/>
    </xf>
    <xf numFmtId="177" fontId="9" fillId="114" borderId="113" xfId="0">
      <alignment horizontal="right" vertical="center"/>
    </xf>
    <xf numFmtId="49" fontId="9" fillId="115" borderId="114" xfId="0">
      <alignment horizontal="center" vertical="center"/>
    </xf>
    <xf numFmtId="49" fontId="9" fillId="115" borderId="114" xfId="0">
      <alignment horizontal="center" vertical="center"/>
    </xf>
    <xf numFmtId="49" fontId="9" fillId="113" borderId="112" xfId="0">
      <alignment vertical="center"/>
    </xf>
    <xf numFmtId="49" fontId="9" fillId="113" borderId="112" xfId="0">
      <alignment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49" fontId="9" fillId="113" borderId="112" xfId="0">
      <alignment vertical="center"/>
    </xf>
    <xf numFmtId="49" fontId="9" fillId="115" borderId="114" xfId="0">
      <alignment horizontal="center" vertical="center"/>
    </xf>
    <xf numFmtId="49" fontId="9" fillId="115" borderId="114" xfId="0">
      <alignment horizontal="center" vertical="center"/>
    </xf>
    <xf numFmtId="49" fontId="9" fillId="113" borderId="112" xfId="0">
      <alignment vertical="center"/>
    </xf>
    <xf numFmtId="49" fontId="9" fillId="113" borderId="112" xfId="0">
      <alignment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49" fontId="9" fillId="115" borderId="114" xfId="0">
      <alignment horizontal="center" vertical="center"/>
    </xf>
    <xf numFmtId="0" fontId="9" fillId="116" borderId="115" xfId="0">
      <alignment vertical="center"/>
    </xf>
    <xf numFmtId="0" fontId="9" fillId="116" borderId="115" xfId="0">
      <alignment vertical="center"/>
    </xf>
    <xf numFmtId="0" fontId="9" fillId="116" borderId="115" xfId="0">
      <alignment vertical="center"/>
    </xf>
    <xf numFmtId="49" fontId="9" fillId="103" borderId="102"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2" borderId="61" xfId="0">
      <alignment horizontal="right" vertical="center"/>
    </xf>
    <xf numFmtId="49" fontId="9" fillId="63" borderId="62" xfId="0">
      <alignment vertical="center"/>
    </xf>
    <xf numFmtId="49" fontId="9" fillId="63" borderId="62" xfId="0">
      <alignment vertical="center"/>
    </xf>
    <xf numFmtId="49" fontId="9" fillId="63" borderId="62" xfId="0">
      <alignment vertical="center"/>
    </xf>
    <xf numFmtId="49" fontId="9" fillId="64" borderId="63" xfId="0">
      <alignment horizontal="center" vertical="center"/>
    </xf>
    <xf numFmtId="49" fontId="9" fillId="63" borderId="62" xfId="0">
      <alignment vertical="center"/>
    </xf>
    <xf numFmtId="49" fontId="9" fillId="63" borderId="62" xfId="0">
      <alignment vertical="center"/>
    </xf>
    <xf numFmtId="49" fontId="9" fillId="63" borderId="62" xfId="0">
      <alignment vertical="center"/>
    </xf>
    <xf numFmtId="49" fontId="9" fillId="66" borderId="65" xfId="0">
      <alignment horizontal="right" vertical="center"/>
    </xf>
    <xf numFmtId="49" fontId="13" fillId="67" borderId="66" xfId="0">
      <alignment horizontal="center" vertical="center"/>
    </xf>
    <xf numFmtId="49" fontId="13" fillId="67" borderId="66" xfId="0">
      <alignment horizontal="center" vertical="center"/>
    </xf>
    <xf numFmtId="49" fontId="13" fillId="71" borderId="70" xfId="0">
      <alignment horizontal="center" vertical="center" wrapText="1"/>
    </xf>
    <xf numFmtId="49" fontId="13" fillId="71" borderId="70" xfId="0">
      <alignment horizontal="center" vertical="center" wrapText="1"/>
    </xf>
    <xf numFmtId="49" fontId="13" fillId="67" borderId="66" xfId="0">
      <alignment horizontal="center"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74" borderId="73" xfId="0">
      <alignment vertical="center"/>
    </xf>
    <xf numFmtId="49" fontId="9" fillId="74" borderId="73" xfId="0">
      <alignmen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99" borderId="98" xfId="0">
      <alignment horizontal="center"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117" borderId="116" xfId="0">
      <alignment vertical="center" wrapText="1"/>
    </xf>
    <xf numFmtId="177" fontId="9" fillId="78" borderId="77" xfId="0">
      <alignment horizontal="right" vertical="center"/>
    </xf>
    <xf numFmtId="177" fontId="9" fillId="99" borderId="98" xfId="0">
      <alignment horizontal="center"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97" borderId="96" xfId="0">
      <alignment vertical="center"/>
    </xf>
    <xf numFmtId="177" fontId="9" fillId="275" borderId="117" xfId="0" applyFill="1">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93" borderId="92" xfId="0">
      <alignment horizontal="right" vertical="center"/>
    </xf>
    <xf numFmtId="177" fontId="9" fillId="99" borderId="98" xfId="0">
      <alignment horizontal="center" vertical="center"/>
    </xf>
    <xf numFmtId="177" fontId="9" fillId="99" borderId="98" xfId="0">
      <alignment horizontal="center" vertical="center"/>
    </xf>
    <xf numFmtId="177" fontId="9" fillId="99" borderId="98" xfId="0">
      <alignment horizontal="center" vertical="center"/>
    </xf>
    <xf numFmtId="177" fontId="9" fillId="99" borderId="98" xfId="0">
      <alignment horizontal="center" vertical="center"/>
    </xf>
    <xf numFmtId="49" fontId="9" fillId="74" borderId="73" xfId="0">
      <alignment vertical="center"/>
    </xf>
    <xf numFmtId="177" fontId="9" fillId="78" borderId="77" xfId="0">
      <alignment horizontal="right" vertical="center"/>
    </xf>
    <xf numFmtId="49" fontId="9" fillId="119" borderId="118" xfId="0">
      <alignment horizontal="center" vertical="center"/>
    </xf>
    <xf numFmtId="177" fontId="9" fillId="99" borderId="98" xfId="0">
      <alignment horizontal="center" vertical="center"/>
    </xf>
    <xf numFmtId="177" fontId="9" fillId="99" borderId="98" xfId="0">
      <alignment horizontal="center" vertical="center"/>
    </xf>
    <xf numFmtId="177" fontId="9" fillId="99" borderId="98" xfId="0">
      <alignment horizontal="center" vertical="center"/>
    </xf>
    <xf numFmtId="177" fontId="9" fillId="99" borderId="98" xfId="0">
      <alignment horizontal="center"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99" borderId="98" xfId="0">
      <alignment horizontal="center"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49" fontId="9" fillId="74" borderId="73" xfId="0">
      <alignmen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49" fontId="9" fillId="89" borderId="88" xfId="0">
      <alignment horizontal="left" vertical="center"/>
    </xf>
    <xf numFmtId="49" fontId="9" fillId="74" borderId="73" xfId="0">
      <alignment vertical="center"/>
    </xf>
    <xf numFmtId="49" fontId="9" fillId="120" borderId="119" xfId="0">
      <alignment horizontal="center" vertical="center"/>
    </xf>
    <xf numFmtId="49" fontId="9" fillId="120" borderId="119" xfId="0">
      <alignment horizontal="center" vertical="center"/>
    </xf>
    <xf numFmtId="49" fontId="9" fillId="120" borderId="119" xfId="0">
      <alignment horizontal="center" vertical="center"/>
    </xf>
    <xf numFmtId="49" fontId="9" fillId="120" borderId="119" xfId="0">
      <alignment horizontal="center" vertical="center"/>
    </xf>
    <xf numFmtId="49" fontId="9" fillId="74" borderId="73" xfId="0">
      <alignment vertical="center"/>
    </xf>
    <xf numFmtId="49" fontId="9" fillId="97" borderId="96" xfId="0">
      <alignment vertical="center"/>
    </xf>
    <xf numFmtId="177" fontId="9" fillId="98" borderId="97" xfId="0">
      <alignment horizontal="right" vertical="center"/>
    </xf>
    <xf numFmtId="177" fontId="9" fillId="98" borderId="97" xfId="0">
      <alignment horizontal="right" vertical="center"/>
    </xf>
    <xf numFmtId="49" fontId="9" fillId="74" borderId="73" xfId="0">
      <alignment vertical="center"/>
    </xf>
    <xf numFmtId="49" fontId="9" fillId="81" borderId="80" xfId="0">
      <alignment horizontal="center" vertical="center"/>
    </xf>
    <xf numFmtId="49" fontId="9" fillId="81" borderId="80" xfId="0">
      <alignment horizontal="center" vertical="center"/>
    </xf>
    <xf numFmtId="0" fontId="15" fillId="108" borderId="107" xfId="0"/>
    <xf numFmtId="0" fontId="15" fillId="108" borderId="107" xfId="0"/>
    <xf numFmtId="0" fontId="15" fillId="108" borderId="107" xfId="0"/>
    <xf numFmtId="0" fontId="15" fillId="108" borderId="107" xfId="0"/>
    <xf numFmtId="0" fontId="9" fillId="84" borderId="83" xfId="0">
      <alignment vertical="center"/>
    </xf>
    <xf numFmtId="0" fontId="9" fillId="84" borderId="83" xfId="0">
      <alignment vertical="center"/>
    </xf>
    <xf numFmtId="0" fontId="9" fillId="84" borderId="83" xfId="0">
      <alignment vertical="center"/>
    </xf>
    <xf numFmtId="0" fontId="9" fillId="90" borderId="89" xfId="0">
      <alignment horizontal="right" vertical="center"/>
    </xf>
    <xf numFmtId="49" fontId="6" fillId="56" borderId="55" xfId="0">
      <alignment horizontal="center" vertical="center"/>
    </xf>
    <xf numFmtId="0" fontId="5" fillId="23" borderId="22" xfId="0"/>
    <xf numFmtId="0" fontId="6" fillId="24" borderId="23" xfId="0">
      <alignment horizontal="center" vertical="center"/>
    </xf>
    <xf numFmtId="0" fontId="5" fillId="23" borderId="22" xfId="0"/>
    <xf numFmtId="49" fontId="13" fillId="104" borderId="103" xfId="0">
      <alignment horizontal="center" vertical="center"/>
    </xf>
    <xf numFmtId="49" fontId="5" fillId="61" borderId="60" xfId="0"/>
    <xf numFmtId="49" fontId="9" fillId="60" borderId="59" xfId="0">
      <alignment vertical="center"/>
    </xf>
    <xf numFmtId="49" fontId="9" fillId="121" borderId="120" xfId="0">
      <alignment horizontal="right"/>
    </xf>
    <xf numFmtId="49" fontId="9" fillId="63" borderId="62" xfId="0">
      <alignment vertical="center"/>
    </xf>
    <xf numFmtId="49" fontId="5" fillId="65" borderId="64" xfId="0"/>
    <xf numFmtId="49" fontId="9" fillId="63" borderId="62" xfId="0">
      <alignment vertical="center"/>
    </xf>
    <xf numFmtId="49" fontId="9" fillId="122" borderId="121" xfId="0">
      <alignment horizontal="right"/>
    </xf>
    <xf numFmtId="49" fontId="13" fillId="67" borderId="66" xfId="0">
      <alignment horizontal="center" vertical="center"/>
    </xf>
    <xf numFmtId="49" fontId="13" fillId="71" borderId="70" xfId="0">
      <alignment horizontal="center" vertical="center" wrapText="1"/>
    </xf>
    <xf numFmtId="49" fontId="13" fillId="67" borderId="66" xfId="0">
      <alignment horizontal="center" vertical="center"/>
    </xf>
    <xf numFmtId="49" fontId="13" fillId="123" borderId="122" xfId="0">
      <alignment horizontal="center" vertical="center" wrapText="1"/>
    </xf>
    <xf numFmtId="0" fontId="9" fillId="124" borderId="123" xfId="0">
      <alignment vertical="center"/>
    </xf>
    <xf numFmtId="177" fontId="9" fillId="78" borderId="77" xfId="0">
      <alignment horizontal="right" vertical="center"/>
    </xf>
    <xf numFmtId="49" fontId="9" fillId="125" borderId="124" xfId="0">
      <alignment vertical="center"/>
    </xf>
    <xf numFmtId="177" fontId="9" fillId="275" borderId="125" xfId="0" applyFill="1">
      <alignment horizontal="right" vertical="center"/>
    </xf>
    <xf numFmtId="0" fontId="9" fillId="124" borderId="12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0" fontId="9" fillId="124" borderId="12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0" fontId="9" fillId="127" borderId="126" xfId="0">
      <alignment vertical="center"/>
    </xf>
    <xf numFmtId="177" fontId="9" fillId="93" borderId="92" xfId="0">
      <alignment horizontal="right" vertical="center"/>
    </xf>
    <xf numFmtId="49" fontId="9" fillId="74" borderId="73" xfId="0">
      <alignment vertical="center"/>
    </xf>
    <xf numFmtId="177" fontId="9" fillId="78" borderId="77" xfId="0">
      <alignment horizontal="right" vertical="center"/>
    </xf>
    <xf numFmtId="0" fontId="9" fillId="128" borderId="127" xfId="0">
      <alignment vertical="center"/>
    </xf>
    <xf numFmtId="177" fontId="9" fillId="98" borderId="97" xfId="0">
      <alignment horizontal="right" vertical="center"/>
    </xf>
    <xf numFmtId="49" fontId="9" fillId="74" borderId="73" xfId="0">
      <alignment vertical="center"/>
    </xf>
    <xf numFmtId="177" fontId="9" fillId="78" borderId="77" xfId="0">
      <alignment horizontal="right" vertical="center"/>
    </xf>
    <xf numFmtId="0" fontId="9" fillId="124" borderId="12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0" fontId="9" fillId="129" borderId="128" xfId="0">
      <alignment vertical="center" wrapText="1"/>
    </xf>
    <xf numFmtId="177" fontId="9" fillId="93" borderId="92" xfId="0">
      <alignment horizontal="right" vertical="center"/>
    </xf>
    <xf numFmtId="49" fontId="9" fillId="120" borderId="119" xfId="0">
      <alignment horizontal="center" vertical="center"/>
    </xf>
    <xf numFmtId="49" fontId="9" fillId="120" borderId="119" xfId="0">
      <alignment horizontal="center" vertical="center"/>
    </xf>
    <xf numFmtId="0" fontId="9" fillId="130" borderId="129" xfId="0">
      <alignment vertical="center" wrapText="1"/>
    </xf>
    <xf numFmtId="177" fontId="9" fillId="98" borderId="97" xfId="0">
      <alignment horizontal="right" vertical="center"/>
    </xf>
    <xf numFmtId="49" fontId="9" fillId="119" borderId="118" xfId="0">
      <alignment horizontal="center" vertical="center"/>
    </xf>
    <xf numFmtId="49" fontId="9" fillId="119" borderId="118" xfId="0">
      <alignment horizontal="center" vertical="center"/>
    </xf>
    <xf numFmtId="0" fontId="9" fillId="128" borderId="127" xfId="0">
      <alignment vertical="center"/>
    </xf>
    <xf numFmtId="177" fontId="9" fillId="131" borderId="130" xfId="0">
      <alignment horizontal="right" vertical="center"/>
    </xf>
    <xf numFmtId="49" fontId="9" fillId="132" borderId="131" xfId="0">
      <alignment horizontal="center" vertical="center"/>
    </xf>
    <xf numFmtId="49" fontId="9" fillId="120" borderId="119" xfId="0">
      <alignment horizontal="center" vertical="center"/>
    </xf>
    <xf numFmtId="0" fontId="9" fillId="133" borderId="132" xfId="0">
      <alignment vertical="center"/>
    </xf>
    <xf numFmtId="49" fontId="9" fillId="134" borderId="133" xfId="0">
      <alignment vertical="center"/>
    </xf>
    <xf numFmtId="0" fontId="9" fillId="124" borderId="123" xfId="0">
      <alignment vertical="center"/>
    </xf>
    <xf numFmtId="177" fontId="9" fillId="79" borderId="78" xfId="0">
      <alignment horizontal="right" vertical="center"/>
    </xf>
    <xf numFmtId="49" fontId="9" fillId="135" borderId="134" xfId="0">
      <alignment vertical="center"/>
    </xf>
    <xf numFmtId="177" fontId="9" fillId="78" borderId="77" xfId="0">
      <alignment horizontal="right" vertical="center"/>
    </xf>
    <xf numFmtId="0" fontId="9" fillId="124" borderId="123" xfId="0">
      <alignment vertical="center"/>
    </xf>
    <xf numFmtId="177" fontId="9" fillId="131" borderId="130" xfId="0">
      <alignment horizontal="right" vertical="center"/>
    </xf>
    <xf numFmtId="49" fontId="9" fillId="135" borderId="134" xfId="0">
      <alignment vertical="center"/>
    </xf>
    <xf numFmtId="177" fontId="9" fillId="93" borderId="92" xfId="0">
      <alignment horizontal="right" vertical="center"/>
    </xf>
    <xf numFmtId="0" fontId="9" fillId="136" borderId="135" xfId="0">
      <alignment vertical="center"/>
    </xf>
    <xf numFmtId="177" fontId="9" fillId="275" borderId="136" xfId="0" applyFill="1">
      <alignment horizontal="right" vertical="center"/>
    </xf>
    <xf numFmtId="49" fontId="9" fillId="125" borderId="124" xfId="0">
      <alignment vertical="center"/>
    </xf>
    <xf numFmtId="49" fontId="9" fillId="138" borderId="137" xfId="0">
      <alignment horizontal="center" vertical="center"/>
    </xf>
    <xf numFmtId="49" fontId="9" fillId="138" borderId="137" xfId="0">
      <alignment horizontal="center" vertical="center"/>
    </xf>
    <xf numFmtId="49" fontId="9" fillId="139" borderId="138" xfId="0">
      <alignment vertical="center"/>
    </xf>
    <xf numFmtId="0" fontId="9" fillId="128" borderId="127" xfId="0">
      <alignment vertical="center"/>
    </xf>
    <xf numFmtId="177" fontId="9" fillId="95" borderId="94" xfId="0">
      <alignment horizontal="right" vertical="center"/>
    </xf>
    <xf numFmtId="49" fontId="9" fillId="140" borderId="139" xfId="0">
      <alignment vertical="center"/>
    </xf>
    <xf numFmtId="0" fontId="9" fillId="141" borderId="140" xfId="0">
      <alignment horizontal="center" vertical="center"/>
    </xf>
    <xf numFmtId="49" fontId="9" fillId="101" borderId="100" xfId="0">
      <alignment horizontal="center" vertical="center"/>
    </xf>
    <xf numFmtId="0" fontId="15" fillId="108" borderId="107" xfId="0"/>
    <xf numFmtId="0" fontId="5" fillId="23" borderId="22" xfId="0"/>
    <xf numFmtId="49" fontId="15" fillId="142" borderId="141" xfId="0"/>
    <xf numFmtId="0" fontId="9" fillId="90" borderId="89"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2" borderId="61" xfId="0">
      <alignment horizontal="right" vertical="center"/>
    </xf>
    <xf numFmtId="49" fontId="9" fillId="63" borderId="62" xfId="0">
      <alignment vertical="center"/>
    </xf>
    <xf numFmtId="49" fontId="9" fillId="63" borderId="62" xfId="0">
      <alignment vertical="center"/>
    </xf>
    <xf numFmtId="49" fontId="9" fillId="143" borderId="142" xfId="0">
      <alignment horizontal="left" vertical="center"/>
    </xf>
    <xf numFmtId="49" fontId="9" fillId="66" borderId="65" xfId="0">
      <alignment horizontal="right"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74" borderId="73" xfId="0">
      <alignment vertical="center"/>
    </xf>
    <xf numFmtId="177" fontId="9" fillId="78" borderId="77" xfId="0">
      <alignment horizontal="right" vertical="center"/>
    </xf>
    <xf numFmtId="0" fontId="9" fillId="124" borderId="12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0" fontId="9" fillId="124" borderId="12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0" fontId="9" fillId="124" borderId="12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0" fontId="9" fillId="124" borderId="12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0" fontId="9" fillId="124" borderId="12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0" fontId="9" fillId="124" borderId="123" xfId="0">
      <alignment vertical="center"/>
    </xf>
    <xf numFmtId="177" fontId="9" fillId="78" borderId="77" xfId="0">
      <alignment horizontal="right" vertical="center"/>
    </xf>
    <xf numFmtId="49" fontId="9" fillId="120" borderId="119" xfId="0">
      <alignment horizontal="center" vertical="center"/>
    </xf>
    <xf numFmtId="177" fontId="9" fillId="144" borderId="143" xfId="0">
      <alignment horizontal="center" vertical="center"/>
    </xf>
    <xf numFmtId="0" fontId="9" fillId="124" borderId="123" xfId="0">
      <alignment vertical="center"/>
    </xf>
    <xf numFmtId="177" fontId="9" fillId="78" borderId="77" xfId="0">
      <alignment horizontal="right" vertical="center"/>
    </xf>
    <xf numFmtId="49" fontId="9" fillId="138" borderId="137" xfId="0">
      <alignment horizontal="center" vertical="center"/>
    </xf>
    <xf numFmtId="49" fontId="9" fillId="138" borderId="137" xfId="0">
      <alignment horizontal="center" vertical="center"/>
    </xf>
    <xf numFmtId="0" fontId="9" fillId="124" borderId="123" xfId="0">
      <alignment vertical="center"/>
    </xf>
    <xf numFmtId="177" fontId="9" fillId="78" borderId="77" xfId="0">
      <alignment horizontal="right" vertical="center"/>
    </xf>
    <xf numFmtId="49" fontId="9" fillId="138" borderId="137" xfId="0">
      <alignment horizontal="center" vertical="center"/>
    </xf>
    <xf numFmtId="49" fontId="9" fillId="138" borderId="137" xfId="0">
      <alignment horizontal="center" vertical="center"/>
    </xf>
    <xf numFmtId="0" fontId="9" fillId="124" borderId="123" xfId="0">
      <alignment vertical="center"/>
    </xf>
    <xf numFmtId="177" fontId="9" fillId="78" borderId="77" xfId="0">
      <alignment horizontal="right" vertical="center"/>
    </xf>
    <xf numFmtId="49" fontId="9" fillId="119" borderId="118" xfId="0">
      <alignment horizontal="center" vertical="center"/>
    </xf>
    <xf numFmtId="49" fontId="9" fillId="119" borderId="118" xfId="0">
      <alignment horizontal="center" vertical="center"/>
    </xf>
    <xf numFmtId="0" fontId="9" fillId="127" borderId="126" xfId="0">
      <alignment vertical="center"/>
    </xf>
    <xf numFmtId="177" fontId="9" fillId="78" borderId="77" xfId="0">
      <alignment horizontal="right" vertical="center"/>
    </xf>
    <xf numFmtId="49" fontId="9" fillId="74" borderId="73" xfId="0">
      <alignment vertical="center"/>
    </xf>
    <xf numFmtId="0" fontId="9" fillId="128" borderId="127" xfId="0">
      <alignment vertical="center"/>
    </xf>
    <xf numFmtId="49" fontId="9" fillId="74" borderId="73" xfId="0">
      <alignment vertical="center"/>
    </xf>
    <xf numFmtId="177" fontId="9" fillId="78" borderId="77" xfId="0">
      <alignment horizontal="right" vertical="center"/>
    </xf>
    <xf numFmtId="0" fontId="9" fillId="124" borderId="12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0" fontId="9" fillId="124" borderId="123" xfId="0">
      <alignment vertical="center"/>
    </xf>
    <xf numFmtId="177" fontId="9" fillId="78" borderId="77" xfId="0">
      <alignment horizontal="right" vertical="center"/>
    </xf>
    <xf numFmtId="49" fontId="9" fillId="74" borderId="73" xfId="0">
      <alignment vertical="center"/>
    </xf>
    <xf numFmtId="0" fontId="9" fillId="124" borderId="123" xfId="0">
      <alignment vertical="center"/>
    </xf>
    <xf numFmtId="49" fontId="9" fillId="74" borderId="73" xfId="0">
      <alignment vertical="center"/>
    </xf>
    <xf numFmtId="177" fontId="9" fillId="78" borderId="77" xfId="0">
      <alignment horizontal="right" vertical="center"/>
    </xf>
    <xf numFmtId="0" fontId="9" fillId="124" borderId="123" xfId="0">
      <alignment vertical="center"/>
    </xf>
    <xf numFmtId="49" fontId="9" fillId="145" borderId="144" xfId="0">
      <alignment horizontal="left" vertical="center"/>
    </xf>
    <xf numFmtId="178" fontId="9" fillId="146" borderId="145" xfId="0">
      <alignment horizontal="right" vertical="center"/>
    </xf>
    <xf numFmtId="0" fontId="9" fillId="124" borderId="123" xfId="0">
      <alignment vertical="center"/>
    </xf>
    <xf numFmtId="49" fontId="9" fillId="119" borderId="118" xfId="0">
      <alignment horizontal="center" vertical="center"/>
    </xf>
    <xf numFmtId="49" fontId="9" fillId="119" borderId="118" xfId="0">
      <alignment horizontal="center" vertical="center"/>
    </xf>
    <xf numFmtId="0" fontId="9" fillId="124" borderId="123" xfId="0">
      <alignment vertical="center"/>
    </xf>
    <xf numFmtId="177" fontId="9" fillId="78" borderId="77" xfId="0">
      <alignment horizontal="right" vertical="center"/>
    </xf>
    <xf numFmtId="49" fontId="9" fillId="81" borderId="80" xfId="0">
      <alignment horizontal="center" vertical="center"/>
    </xf>
    <xf numFmtId="0" fontId="9" fillId="107" borderId="106" xfId="0">
      <alignment horizontal="center" vertical="center"/>
    </xf>
    <xf numFmtId="49" fontId="9" fillId="60" borderId="59" xfId="0">
      <alignment vertical="center"/>
    </xf>
    <xf numFmtId="0" fontId="9" fillId="84" borderId="83" xfId="0">
      <alignment vertical="center"/>
    </xf>
    <xf numFmtId="0" fontId="9" fillId="84" borderId="83" xfId="0">
      <alignment vertical="center"/>
    </xf>
    <xf numFmtId="0" fontId="9" fillId="90" borderId="89"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8" fillId="59" borderId="58" xfId="0">
      <alignment vertical="center"/>
    </xf>
    <xf numFmtId="49" fontId="8" fillId="59" borderId="58" xfId="0">
      <alignment vertical="center"/>
    </xf>
    <xf numFmtId="49" fontId="8" fillId="59" borderId="58" xfId="0">
      <alignment vertical="center"/>
    </xf>
    <xf numFmtId="49" fontId="8" fillId="59" borderId="58"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2" borderId="61" xfId="0">
      <alignment horizontal="right" vertical="center"/>
    </xf>
    <xf numFmtId="49" fontId="9" fillId="63" borderId="62" xfId="0">
      <alignment vertical="center"/>
    </xf>
    <xf numFmtId="49" fontId="9" fillId="63" borderId="62" xfId="0">
      <alignment vertical="center"/>
    </xf>
    <xf numFmtId="49" fontId="9" fillId="143" borderId="142" xfId="0">
      <alignment horizontal="left" vertical="center"/>
    </xf>
    <xf numFmtId="49" fontId="9" fillId="66" borderId="65" xfId="0">
      <alignment horizontal="right"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92" borderId="91" xfId="0">
      <alignment vertical="center"/>
    </xf>
    <xf numFmtId="177" fontId="9" fillId="93" borderId="92" xfId="0">
      <alignment horizontal="right" vertical="center"/>
    </xf>
    <xf numFmtId="49" fontId="9" fillId="74" borderId="73" xfId="0">
      <alignment vertical="center"/>
    </xf>
    <xf numFmtId="177" fontId="9" fillId="78" borderId="77" xfId="0">
      <alignment horizontal="right" vertical="center"/>
    </xf>
    <xf numFmtId="49" fontId="9" fillId="138" borderId="137" xfId="0">
      <alignment horizontal="center" vertical="center"/>
    </xf>
    <xf numFmtId="49" fontId="9" fillId="138" borderId="137" xfId="0">
      <alignment horizontal="center" vertical="center"/>
    </xf>
    <xf numFmtId="49" fontId="9" fillId="74" borderId="73" xfId="0">
      <alignment vertical="center"/>
    </xf>
    <xf numFmtId="177" fontId="9" fillId="78" borderId="77" xfId="0">
      <alignment horizontal="right" vertical="center"/>
    </xf>
    <xf numFmtId="49" fontId="9" fillId="138" borderId="137" xfId="0">
      <alignment horizontal="center" vertical="center"/>
    </xf>
    <xf numFmtId="49" fontId="9" fillId="138" borderId="137" xfId="0">
      <alignment horizontal="center" vertical="center"/>
    </xf>
    <xf numFmtId="49" fontId="9" fillId="100" borderId="99" xfId="0">
      <alignment vertical="center" wrapText="1"/>
    </xf>
    <xf numFmtId="177" fontId="9" fillId="78" borderId="77" xfId="0">
      <alignment horizontal="right" vertical="center"/>
    </xf>
    <xf numFmtId="49" fontId="9" fillId="138" borderId="137" xfId="0">
      <alignment horizontal="center" vertical="center"/>
    </xf>
    <xf numFmtId="49" fontId="9" fillId="138" borderId="137" xfId="0">
      <alignment horizontal="center" vertical="center"/>
    </xf>
    <xf numFmtId="49" fontId="9" fillId="117" borderId="116" xfId="0">
      <alignment vertical="center" wrapText="1"/>
    </xf>
    <xf numFmtId="177" fontId="9" fillId="93" borderId="92" xfId="0">
      <alignment horizontal="right" vertical="center"/>
    </xf>
    <xf numFmtId="49" fontId="9" fillId="119" borderId="118" xfId="0">
      <alignment horizontal="center" vertical="center"/>
    </xf>
    <xf numFmtId="49" fontId="9" fillId="119" borderId="118" xfId="0">
      <alignment horizontal="center" vertical="center"/>
    </xf>
    <xf numFmtId="49" fontId="9" fillId="97" borderId="96" xfId="0">
      <alignment vertical="center"/>
    </xf>
    <xf numFmtId="177" fontId="9" fillId="98" borderId="97" xfId="0">
      <alignment horizontal="righ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177" fontId="9" fillId="78" borderId="77" xfId="0">
      <alignment horizontal="right" vertical="center"/>
    </xf>
    <xf numFmtId="49" fontId="9" fillId="81" borderId="80" xfId="0">
      <alignment horizontal="center" vertical="center"/>
    </xf>
    <xf numFmtId="177" fontId="9" fillId="99" borderId="98" xfId="0">
      <alignment horizontal="center" vertical="center"/>
    </xf>
    <xf numFmtId="49" fontId="9" fillId="74" borderId="73" xfId="0">
      <alignment vertical="center"/>
    </xf>
    <xf numFmtId="177" fontId="9" fillId="78" borderId="77" xfId="0">
      <alignment horizontal="right" vertical="center"/>
    </xf>
    <xf numFmtId="49" fontId="9" fillId="74" borderId="73" xfId="0">
      <alignment vertical="center"/>
    </xf>
    <xf numFmtId="49" fontId="9" fillId="74" borderId="73" xfId="0">
      <alignmen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49" fontId="9" fillId="74" borderId="73" xfId="0">
      <alignment vertical="center"/>
    </xf>
    <xf numFmtId="49" fontId="9" fillId="74" borderId="73" xfId="0">
      <alignmen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49" fontId="9" fillId="74" borderId="73" xfId="0">
      <alignment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49" fontId="9" fillId="81" borderId="80" xfId="0">
      <alignment horizontal="center" vertical="center"/>
    </xf>
    <xf numFmtId="0" fontId="9" fillId="84" borderId="83" xfId="0">
      <alignment vertical="center"/>
    </xf>
    <xf numFmtId="0" fontId="9" fillId="84" borderId="83" xfId="0">
      <alignment vertical="center"/>
    </xf>
    <xf numFmtId="0" fontId="9" fillId="84" borderId="83" xfId="0">
      <alignment vertical="center"/>
    </xf>
    <xf numFmtId="49" fontId="9" fillId="62" borderId="61"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9" fillId="60" borderId="59" xfId="0">
      <alignment vertical="center"/>
    </xf>
    <xf numFmtId="0" fontId="9" fillId="84" borderId="83" xfId="0">
      <alignment vertical="center"/>
    </xf>
    <xf numFmtId="0" fontId="9" fillId="84" borderId="83" xfId="0">
      <alignment vertical="center"/>
    </xf>
    <xf numFmtId="0" fontId="9" fillId="84" borderId="83" xfId="0">
      <alignment vertical="center"/>
    </xf>
    <xf numFmtId="0" fontId="9" fillId="84" borderId="83" xfId="0">
      <alignment vertical="center"/>
    </xf>
    <xf numFmtId="0" fontId="9" fillId="84" borderId="83" xfId="0">
      <alignment vertical="center"/>
    </xf>
    <xf numFmtId="0" fontId="9" fillId="84" borderId="83" xfId="0">
      <alignment vertical="center"/>
    </xf>
    <xf numFmtId="0" fontId="9" fillId="84" borderId="83" xfId="0">
      <alignment vertical="center"/>
    </xf>
    <xf numFmtId="0" fontId="9" fillId="90" borderId="89" xfId="0">
      <alignment horizontal="right" vertical="center"/>
    </xf>
    <xf numFmtId="49" fontId="9" fillId="63" borderId="62" xfId="0">
      <alignment vertical="center"/>
    </xf>
    <xf numFmtId="0" fontId="9" fillId="147" borderId="146" xfId="0">
      <alignment vertical="center"/>
    </xf>
    <xf numFmtId="0" fontId="9" fillId="147" borderId="146" xfId="0">
      <alignment vertical="center"/>
    </xf>
    <xf numFmtId="0" fontId="9" fillId="147" borderId="146" xfId="0">
      <alignment vertical="center"/>
    </xf>
    <xf numFmtId="0" fontId="9" fillId="147" borderId="146" xfId="0">
      <alignment vertical="center"/>
    </xf>
    <xf numFmtId="0" fontId="9" fillId="147" borderId="146" xfId="0">
      <alignment vertical="center"/>
    </xf>
    <xf numFmtId="0" fontId="9" fillId="147" borderId="146" xfId="0">
      <alignment vertical="center"/>
    </xf>
    <xf numFmtId="0" fontId="9" fillId="147" borderId="146" xfId="0">
      <alignment vertical="center"/>
    </xf>
    <xf numFmtId="0" fontId="9" fillId="148" borderId="147" xfId="0">
      <alignment horizontal="right" vertical="center"/>
    </xf>
    <xf numFmtId="49" fontId="13" fillId="67" borderId="66" xfId="0">
      <alignment horizontal="center" vertical="center"/>
    </xf>
    <xf numFmtId="49" fontId="13" fillId="67" borderId="66" xfId="0">
      <alignment horizontal="center"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74" borderId="73" xfId="0">
      <alignment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93" borderId="92" xfId="0">
      <alignment horizontal="right" vertical="center"/>
    </xf>
    <xf numFmtId="177" fontId="9" fillId="93" borderId="92" xfId="0">
      <alignment horizontal="right" vertical="center"/>
    </xf>
    <xf numFmtId="49" fontId="9" fillId="120" borderId="119" xfId="0">
      <alignment horizontal="center" vertical="center"/>
    </xf>
    <xf numFmtId="49" fontId="9" fillId="120" borderId="119" xfId="0">
      <alignment horizontal="center" vertical="center"/>
    </xf>
    <xf numFmtId="49" fontId="9" fillId="120" borderId="119" xfId="0">
      <alignment horizontal="center" vertical="center"/>
    </xf>
    <xf numFmtId="49" fontId="9" fillId="120" borderId="119" xfId="0">
      <alignment horizontal="center" vertical="center"/>
    </xf>
    <xf numFmtId="49" fontId="9" fillId="120" borderId="119" xfId="0">
      <alignment horizontal="center" vertical="center"/>
    </xf>
    <xf numFmtId="49" fontId="9" fillId="74" borderId="73" xfId="0">
      <alignmen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49" fontId="9" fillId="74" borderId="73" xfId="0">
      <alignment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93" borderId="92" xfId="0">
      <alignment horizontal="right" vertical="center"/>
    </xf>
    <xf numFmtId="177" fontId="9" fillId="93" borderId="92" xfId="0">
      <alignment horizontal="right" vertical="center"/>
    </xf>
    <xf numFmtId="49" fontId="9" fillId="120" borderId="119" xfId="0">
      <alignment horizontal="center" vertical="center"/>
    </xf>
    <xf numFmtId="49" fontId="9" fillId="120" borderId="119" xfId="0">
      <alignment horizontal="center" vertical="center"/>
    </xf>
    <xf numFmtId="49" fontId="9" fillId="120" borderId="119" xfId="0">
      <alignment horizontal="center" vertical="center"/>
    </xf>
    <xf numFmtId="49" fontId="9" fillId="120" borderId="119" xfId="0">
      <alignment horizontal="center" vertical="center"/>
    </xf>
    <xf numFmtId="49" fontId="9" fillId="120" borderId="119" xfId="0">
      <alignment horizontal="center" vertical="center"/>
    </xf>
    <xf numFmtId="49" fontId="9" fillId="74" borderId="73" xfId="0">
      <alignmen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49" fontId="15" fillId="142" borderId="141" xfId="0"/>
    <xf numFmtId="49" fontId="15" fillId="142" borderId="141" xfId="0"/>
    <xf numFmtId="49" fontId="15" fillId="142" borderId="141" xfId="0"/>
    <xf numFmtId="49" fontId="15" fillId="142" borderId="141" xfId="0"/>
    <xf numFmtId="49" fontId="15" fillId="142" borderId="141" xfId="0"/>
    <xf numFmtId="49" fontId="15" fillId="142" borderId="141" xfId="0"/>
    <xf numFmtId="49" fontId="15" fillId="142" borderId="141" xfId="0"/>
    <xf numFmtId="49" fontId="15" fillId="142" borderId="141" xfId="0"/>
    <xf numFmtId="49" fontId="9" fillId="62" borderId="61"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2" borderId="61" xfId="0">
      <alignment horizontal="right" vertical="center"/>
    </xf>
    <xf numFmtId="49" fontId="9" fillId="109" borderId="108"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6" borderId="65" xfId="0">
      <alignment horizontal="right" vertical="center"/>
    </xf>
    <xf numFmtId="49" fontId="13" fillId="112" borderId="111" xfId="0">
      <alignment horizontal="center" vertical="center"/>
    </xf>
    <xf numFmtId="49" fontId="13" fillId="70" borderId="69" xfId="0">
      <alignment horizontal="center"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113" borderId="112"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113" borderId="112" xfId="0">
      <alignment vertical="center"/>
    </xf>
    <xf numFmtId="177" fontId="9" fillId="275" borderId="148" xfId="0" applyFill="1">
      <alignment horizontal="right" vertical="center"/>
    </xf>
    <xf numFmtId="177" fontId="9" fillId="93" borderId="92" xfId="0">
      <alignment horizontal="right" vertical="center"/>
    </xf>
    <xf numFmtId="177" fontId="9" fillId="93" borderId="92" xfId="0">
      <alignment horizontal="right" vertical="center"/>
    </xf>
    <xf numFmtId="177" fontId="9" fillId="93" borderId="92" xfId="0">
      <alignment horizontal="right" vertical="center"/>
    </xf>
    <xf numFmtId="177" fontId="9" fillId="93" borderId="92" xfId="0">
      <alignment horizontal="right" vertical="center"/>
    </xf>
    <xf numFmtId="177" fontId="9" fillId="93" borderId="92" xfId="0">
      <alignment horizontal="right" vertical="center"/>
    </xf>
    <xf numFmtId="177" fontId="9" fillId="93" borderId="92" xfId="0">
      <alignment horizontal="right" vertical="center"/>
    </xf>
    <xf numFmtId="177" fontId="9" fillId="93" borderId="92" xfId="0">
      <alignment horizontal="right" vertical="center"/>
    </xf>
    <xf numFmtId="49" fontId="9" fillId="113" borderId="112" xfId="0">
      <alignment vertical="center"/>
    </xf>
    <xf numFmtId="177" fontId="9" fillId="275" borderId="149" xfId="0" applyFill="1">
      <alignment horizontal="right" vertical="center"/>
    </xf>
    <xf numFmtId="49" fontId="9" fillId="113" borderId="112"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113" borderId="112"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113" borderId="112"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113" borderId="112"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113" borderId="112"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113" borderId="112" xfId="0">
      <alignment vertical="center"/>
    </xf>
    <xf numFmtId="177" fontId="9" fillId="78" borderId="77" xfId="0">
      <alignment horizontal="right" vertical="center"/>
    </xf>
    <xf numFmtId="177" fontId="9" fillId="78" borderId="77" xfId="0">
      <alignment horizontal="right"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81" borderId="80" xfId="0">
      <alignment horizontal="center" vertical="center"/>
    </xf>
    <xf numFmtId="49" fontId="9" fillId="113" borderId="112"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113" borderId="112" xfId="0">
      <alignment vertical="center"/>
    </xf>
    <xf numFmtId="177" fontId="9" fillId="93" borderId="92" xfId="0">
      <alignment horizontal="right" vertical="center"/>
    </xf>
    <xf numFmtId="177" fontId="9" fillId="93" borderId="92" xfId="0">
      <alignment horizontal="right" vertical="center"/>
    </xf>
    <xf numFmtId="177" fontId="9" fillId="93" borderId="92" xfId="0">
      <alignment horizontal="right" vertical="center"/>
    </xf>
    <xf numFmtId="177" fontId="9" fillId="93" borderId="92" xfId="0">
      <alignment horizontal="right" vertical="center"/>
    </xf>
    <xf numFmtId="177" fontId="9" fillId="93" borderId="92" xfId="0">
      <alignment horizontal="right" vertical="center"/>
    </xf>
    <xf numFmtId="177" fontId="9" fillId="93" borderId="92" xfId="0">
      <alignment horizontal="right" vertical="center"/>
    </xf>
    <xf numFmtId="177" fontId="9" fillId="93" borderId="92" xfId="0">
      <alignment horizontal="right" vertical="center"/>
    </xf>
    <xf numFmtId="49" fontId="9" fillId="113" borderId="112" xfId="0">
      <alignment vertical="center"/>
    </xf>
    <xf numFmtId="49" fontId="9" fillId="113" borderId="112" xfId="0">
      <alignment vertical="center"/>
    </xf>
    <xf numFmtId="49" fontId="15" fillId="151" borderId="150" xfId="0"/>
    <xf numFmtId="49" fontId="15" fillId="142" borderId="141" xfId="0"/>
    <xf numFmtId="49" fontId="15" fillId="142" borderId="141" xfId="0"/>
    <xf numFmtId="49" fontId="15" fillId="142" borderId="141" xfId="0"/>
    <xf numFmtId="49" fontId="15" fillId="142" borderId="141" xfId="0"/>
    <xf numFmtId="49" fontId="15" fillId="142" borderId="141" xfId="0"/>
    <xf numFmtId="49" fontId="15" fillId="142" borderId="141" xfId="0"/>
    <xf numFmtId="49" fontId="15" fillId="142" borderId="141" xfId="0"/>
    <xf numFmtId="49" fontId="9" fillId="62" borderId="61"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2" borderId="61" xfId="0">
      <alignment horizontal="right" vertical="center"/>
    </xf>
    <xf numFmtId="49" fontId="9" fillId="60" borderId="59" xfId="0">
      <alignment vertical="center"/>
    </xf>
    <xf numFmtId="49" fontId="9" fillId="62" borderId="61" xfId="0">
      <alignment horizontal="righ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3" borderId="62" xfId="0">
      <alignment vertical="center"/>
    </xf>
    <xf numFmtId="49" fontId="9" fillId="66" borderId="65" xfId="0">
      <alignment horizontal="right" vertical="center"/>
    </xf>
    <xf numFmtId="49" fontId="9" fillId="63" borderId="62" xfId="0">
      <alignment vertical="center"/>
    </xf>
    <xf numFmtId="49" fontId="9" fillId="66" borderId="65" xfId="0">
      <alignment horizontal="right" vertical="center"/>
    </xf>
    <xf numFmtId="49" fontId="13" fillId="67" borderId="66" xfId="0">
      <alignment horizontal="center" vertical="center"/>
    </xf>
    <xf numFmtId="49" fontId="13" fillId="67" borderId="66" xfId="0">
      <alignment horizontal="center"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89" borderId="88" xfId="0">
      <alignment horizontal="lef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49" fontId="9" fillId="100" borderId="99" xfId="0">
      <alignment vertical="center" wrapText="1"/>
    </xf>
    <xf numFmtId="177" fontId="9" fillId="275" borderId="151" xfId="0" applyFill="1">
      <alignment horizontal="center" vertical="center"/>
    </xf>
    <xf numFmtId="0" fontId="13" fillId="153" borderId="152" xfId="0">
      <alignment horizontal="center" vertical="center" wrapText="1"/>
    </xf>
    <xf numFmtId="0" fontId="13" fillId="153" borderId="152" xfId="0">
      <alignment horizontal="center" vertical="center" wrapText="1"/>
    </xf>
    <xf numFmtId="0" fontId="13" fillId="153" borderId="152" xfId="0">
      <alignment horizontal="center" vertical="center" wrapText="1"/>
    </xf>
    <xf numFmtId="0" fontId="13" fillId="153" borderId="152" xfId="0">
      <alignment horizontal="center" vertical="center" wrapText="1"/>
    </xf>
    <xf numFmtId="0" fontId="13" fillId="153" borderId="152" xfId="0">
      <alignment horizontal="center" vertical="center" wrapText="1"/>
    </xf>
    <xf numFmtId="0" fontId="13" fillId="153" borderId="152" xfId="0">
      <alignment horizontal="center" vertical="center" wrapText="1"/>
    </xf>
    <xf numFmtId="0" fontId="13" fillId="153" borderId="152" xfId="0">
      <alignment horizontal="center" vertical="center" wrapText="1"/>
    </xf>
    <xf numFmtId="49" fontId="9" fillId="117" borderId="116" xfId="0">
      <alignment vertical="center" wrapText="1"/>
    </xf>
    <xf numFmtId="177" fontId="9" fillId="95" borderId="94" xfId="0">
      <alignment horizontal="right" vertical="center"/>
    </xf>
    <xf numFmtId="177" fontId="9" fillId="95" borderId="94" xfId="0">
      <alignment horizontal="right" vertical="center"/>
    </xf>
    <xf numFmtId="177" fontId="9" fillId="95" borderId="94" xfId="0">
      <alignment horizontal="right" vertical="center"/>
    </xf>
    <xf numFmtId="177" fontId="9" fillId="95" borderId="94" xfId="0">
      <alignment horizontal="right" vertical="center"/>
    </xf>
    <xf numFmtId="177" fontId="9" fillId="95" borderId="94" xfId="0">
      <alignment horizontal="right" vertical="center"/>
    </xf>
    <xf numFmtId="177" fontId="9" fillId="95" borderId="94" xfId="0">
      <alignment horizontal="right" vertical="center"/>
    </xf>
    <xf numFmtId="177" fontId="9" fillId="95" borderId="94" xfId="0">
      <alignment horizontal="right" vertical="center"/>
    </xf>
    <xf numFmtId="49" fontId="9" fillId="97" borderId="96" xfId="0">
      <alignment vertical="center"/>
    </xf>
    <xf numFmtId="177" fontId="9" fillId="98" borderId="97" xfId="0">
      <alignment horizontal="right" vertical="center"/>
    </xf>
    <xf numFmtId="177" fontId="9" fillId="98" borderId="97" xfId="0">
      <alignment horizontal="right" vertical="center"/>
    </xf>
    <xf numFmtId="177" fontId="9" fillId="98" borderId="97" xfId="0">
      <alignment horizontal="right" vertical="center"/>
    </xf>
    <xf numFmtId="177" fontId="9" fillId="98" borderId="97" xfId="0">
      <alignment horizontal="right" vertical="center"/>
    </xf>
    <xf numFmtId="177" fontId="9" fillId="98" borderId="97" xfId="0">
      <alignment horizontal="right" vertical="center"/>
    </xf>
    <xf numFmtId="177" fontId="9" fillId="98" borderId="97" xfId="0">
      <alignment horizontal="right" vertical="center"/>
    </xf>
    <xf numFmtId="177" fontId="9" fillId="98" borderId="9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74" borderId="73" xfId="0">
      <alignmen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177" fontId="9" fillId="78" borderId="77" xfId="0">
      <alignment horizontal="righ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0" borderId="59" xfId="0">
      <alignment vertical="center"/>
    </xf>
    <xf numFmtId="49" fontId="9" fillId="62" borderId="61" xfId="0">
      <alignment horizontal="right" vertical="center"/>
    </xf>
    <xf numFmtId="0" fontId="16" fillId="154" borderId="153" xfId="0">
      <alignment horizontal="center" vertical="center"/>
    </xf>
    <xf numFmtId="0" fontId="5" fillId="23" borderId="22" xfId="0"/>
    <xf numFmtId="0" fontId="5" fillId="23" borderId="22" xfId="0"/>
    <xf numFmtId="0" fontId="5" fillId="23" borderId="22" xfId="0"/>
    <xf numFmtId="0" fontId="10" fillId="155" borderId="154" xfId="0">
      <alignment vertical="center"/>
    </xf>
    <xf numFmtId="0" fontId="10" fillId="156" borderId="155" xfId="0">
      <alignment horizontal="right" vertical="center"/>
    </xf>
    <xf numFmtId="49" fontId="10" fillId="157" borderId="156" xfId="0">
      <alignment horizontal="left" vertical="center" wrapText="1"/>
    </xf>
    <xf numFmtId="0" fontId="10" fillId="158" borderId="157" xfId="0">
      <alignment horizontal="right" vertical="center"/>
    </xf>
    <xf numFmtId="0" fontId="17" fillId="159" borderId="158" xfId="0">
      <alignment horizontal="center" vertical="center"/>
    </xf>
    <xf numFmtId="0" fontId="17" fillId="160" borderId="159" xfId="0">
      <alignment horizontal="center" vertical="center" wrapText="1"/>
    </xf>
    <xf numFmtId="0" fontId="10" fillId="161" borderId="160" xfId="0">
      <alignment vertical="center"/>
    </xf>
    <xf numFmtId="177" fontId="10" fillId="276" borderId="161" xfId="0" applyFill="1">
      <alignment horizontal="right" vertical="center"/>
    </xf>
    <xf numFmtId="0" fontId="10" fillId="161" borderId="160" xfId="0">
      <alignment vertical="center"/>
    </xf>
    <xf numFmtId="0" fontId="10" fillId="161" borderId="160" xfId="0">
      <alignment vertical="center"/>
    </xf>
    <xf numFmtId="0" fontId="10" fillId="161" borderId="160" xfId="0">
      <alignment vertical="center"/>
    </xf>
    <xf numFmtId="0" fontId="10" fillId="161" borderId="160" xfId="0">
      <alignment vertical="center"/>
    </xf>
    <xf numFmtId="0" fontId="10" fillId="161" borderId="160" xfId="0">
      <alignmen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177" fontId="10" fillId="163" borderId="162" xfId="0">
      <alignment horizontal="right" vertical="center"/>
    </xf>
    <xf numFmtId="0" fontId="10" fillId="161" borderId="160" xfId="0">
      <alignment vertical="center"/>
    </xf>
    <xf numFmtId="177" fontId="10" fillId="163" borderId="162" xfId="0">
      <alignment horizontal="right" vertical="center"/>
    </xf>
    <xf numFmtId="0" fontId="18" fillId="164" borderId="163" xfId="0"/>
    <xf numFmtId="0" fontId="10" fillId="156" borderId="155" xfId="0">
      <alignment horizontal="right" vertical="center"/>
    </xf>
    <xf numFmtId="49" fontId="6" fillId="165" borderId="164" xfId="0">
      <alignment horizontal="center" vertical="center" wrapText="1"/>
    </xf>
    <xf numFmtId="0" fontId="6" fillId="24" borderId="23" xfId="0">
      <alignment horizontal="center" vertical="center"/>
    </xf>
    <xf numFmtId="0" fontId="6" fillId="166" borderId="165" xfId="0">
      <alignment horizontal="center" vertical="center" wrapText="1"/>
    </xf>
    <xf numFmtId="0" fontId="5" fillId="23" borderId="22" xfId="0"/>
    <xf numFmtId="0" fontId="5" fillId="23" borderId="22" xfId="0"/>
    <xf numFmtId="0" fontId="5" fillId="23" borderId="22" xfId="0"/>
    <xf numFmtId="0" fontId="6" fillId="166" borderId="165" xfId="0">
      <alignment horizontal="center" vertical="center" wrapText="1"/>
    </xf>
    <xf numFmtId="0" fontId="6" fillId="24" borderId="23" xfId="0">
      <alignment horizontal="center" vertical="center"/>
    </xf>
    <xf numFmtId="0" fontId="6" fillId="166" borderId="165" xfId="0">
      <alignment horizontal="center" vertical="center" wrapText="1"/>
    </xf>
    <xf numFmtId="49" fontId="9" fillId="63" borderId="62" xfId="0">
      <alignment vertical="center"/>
    </xf>
    <xf numFmtId="49" fontId="9" fillId="64" borderId="63" xfId="0">
      <alignment horizontal="center" vertical="center"/>
    </xf>
    <xf numFmtId="0" fontId="9" fillId="167" borderId="166" xfId="0">
      <alignment vertical="center" wrapText="1"/>
    </xf>
    <xf numFmtId="49" fontId="5" fillId="65" borderId="64" xfId="0"/>
    <xf numFmtId="49" fontId="5" fillId="65" borderId="64" xfId="0"/>
    <xf numFmtId="0" fontId="5" fillId="168" borderId="167" xfId="0"/>
    <xf numFmtId="49" fontId="9" fillId="169" borderId="168" xfId="0">
      <alignment vertical="center" wrapText="1"/>
    </xf>
    <xf numFmtId="0" fontId="9" fillId="147" borderId="146" xfId="0">
      <alignment vertical="center"/>
    </xf>
    <xf numFmtId="0" fontId="9" fillId="170" borderId="169" xfId="0">
      <alignment horizontal="right" vertical="center" wrapText="1"/>
    </xf>
    <xf numFmtId="49" fontId="13" fillId="71" borderId="70" xfId="0">
      <alignment horizontal="center" vertical="center" wrapText="1"/>
    </xf>
    <xf numFmtId="49" fontId="13" fillId="67" borderId="66" xfId="0">
      <alignment horizontal="center" vertical="center"/>
    </xf>
    <xf numFmtId="0" fontId="13" fillId="171" borderId="1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0" fontId="13" fillId="172" borderId="171" xfId="0">
      <alignment horizontal="center" vertical="center" wrapText="1"/>
    </xf>
    <xf numFmtId="49" fontId="13" fillId="73" borderId="72" xfId="0">
      <alignment horizontal="center" vertical="center" wrapText="1"/>
    </xf>
    <xf numFmtId="0" fontId="13" fillId="68" borderId="67" xfId="0">
      <alignment horizontal="center" vertical="center"/>
    </xf>
    <xf numFmtId="0" fontId="13" fillId="171" borderId="170" xfId="0">
      <alignment horizontal="center" vertical="center" wrapText="1"/>
    </xf>
    <xf numFmtId="49" fontId="9" fillId="74" borderId="73" xfId="0">
      <alignmen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49" fontId="9" fillId="81" borderId="80" xfId="0">
      <alignment horizontal="center" vertical="center"/>
    </xf>
    <xf numFmtId="179" fontId="9" fillId="173" borderId="172" xfId="0">
      <alignment horizontal="right" vertical="center"/>
    </xf>
    <xf numFmtId="49" fontId="9" fillId="74" borderId="73" xfId="0">
      <alignment vertical="center"/>
    </xf>
    <xf numFmtId="49" fontId="9" fillId="81" borderId="80" xfId="0">
      <alignment horizontal="center" vertical="center"/>
    </xf>
    <xf numFmtId="177" fontId="9" fillId="79" borderId="78" xfId="0">
      <alignment horizontal="right" vertical="center"/>
    </xf>
    <xf numFmtId="49" fontId="9" fillId="74" borderId="73" xfId="0">
      <alignment vertical="center"/>
    </xf>
    <xf numFmtId="49" fontId="9" fillId="81" borderId="80" xfId="0">
      <alignment horizontal="center" vertical="center"/>
    </xf>
    <xf numFmtId="179" fontId="9" fillId="275" borderId="173" xfId="0" applyFill="1">
      <alignment horizontal="right" vertical="center"/>
    </xf>
    <xf numFmtId="49" fontId="9" fillId="74" borderId="73" xfId="0">
      <alignment vertical="center"/>
    </xf>
    <xf numFmtId="49" fontId="9" fillId="81" borderId="80" xfId="0">
      <alignment horizontal="center" vertical="center"/>
    </xf>
    <xf numFmtId="178" fontId="9" fillId="175" borderId="174" xfId="0">
      <alignment horizontal="right" vertical="center"/>
    </xf>
    <xf numFmtId="49" fontId="9" fillId="74" borderId="73" xfId="0">
      <alignment vertical="center"/>
    </xf>
    <xf numFmtId="0" fontId="9" fillId="107" borderId="106" xfId="0">
      <alignment horizontal="center" vertical="center"/>
    </xf>
    <xf numFmtId="49" fontId="9" fillId="101" borderId="100" xfId="0">
      <alignment horizontal="center"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49" fontId="9" fillId="74" borderId="73" xfId="0">
      <alignment vertical="center"/>
    </xf>
    <xf numFmtId="0" fontId="9" fillId="107" borderId="106" xfId="0">
      <alignment horizontal="center" vertical="center"/>
    </xf>
    <xf numFmtId="179" fontId="9" fillId="275" borderId="176" xfId="0" applyFill="1">
      <alignment horizontal="right"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0" fontId="9" fillId="107" borderId="106" xfId="0">
      <alignment horizontal="center" vertical="center"/>
    </xf>
    <xf numFmtId="179" fontId="9" fillId="178" borderId="177" xfId="0">
      <alignment horizontal="right"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0" fontId="9" fillId="107" borderId="106" xfId="0">
      <alignment horizontal="center" vertical="center"/>
    </xf>
    <xf numFmtId="179" fontId="9" fillId="178" borderId="177" xfId="0">
      <alignment horizontal="right"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177" fontId="9" fillId="99" borderId="98" xfId="0">
      <alignment horizontal="center" vertical="center"/>
    </xf>
    <xf numFmtId="49" fontId="9" fillId="74" borderId="73" xfId="0">
      <alignment vertical="center"/>
    </xf>
    <xf numFmtId="49" fontId="9" fillId="81" borderId="80" xfId="0">
      <alignment horizontal="center" vertical="center"/>
    </xf>
    <xf numFmtId="180" fontId="9" fillId="179" borderId="178" xfId="0">
      <alignment horizontal="right"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49" fontId="9" fillId="74" borderId="73" xfId="0">
      <alignment vertical="center"/>
    </xf>
    <xf numFmtId="0" fontId="9" fillId="107" borderId="106" xfId="0">
      <alignment horizontal="center" vertical="center"/>
    </xf>
    <xf numFmtId="180" fontId="9" fillId="179" borderId="178" xfId="0">
      <alignment horizontal="right" vertical="center"/>
    </xf>
    <xf numFmtId="49" fontId="9" fillId="92" borderId="91" xfId="0">
      <alignment vertical="center"/>
    </xf>
    <xf numFmtId="49" fontId="9" fillId="120" borderId="119"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49" fontId="9" fillId="74" borderId="73" xfId="0">
      <alignment vertical="center"/>
    </xf>
    <xf numFmtId="0" fontId="9" fillId="107" borderId="106" xfId="0">
      <alignment horizontal="center" vertical="center"/>
    </xf>
    <xf numFmtId="177" fontId="9" fillId="79" borderId="78" xfId="0">
      <alignment horizontal="right" vertical="center"/>
    </xf>
    <xf numFmtId="49" fontId="9" fillId="97" borderId="96" xfId="0">
      <alignment vertical="center"/>
    </xf>
    <xf numFmtId="49" fontId="9" fillId="138" borderId="137"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49" fontId="9" fillId="74" borderId="73" xfId="0">
      <alignment vertical="center"/>
    </xf>
    <xf numFmtId="49" fontId="9" fillId="81" borderId="80" xfId="0">
      <alignment horizontal="center" vertical="center"/>
    </xf>
    <xf numFmtId="178" fontId="9" fillId="180" borderId="179" xfId="0">
      <alignment horizontal="center" vertical="center"/>
    </xf>
    <xf numFmtId="49" fontId="9" fillId="74" borderId="73" xfId="0">
      <alignment vertical="center"/>
    </xf>
    <xf numFmtId="49" fontId="9" fillId="119" borderId="118"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49" fontId="9" fillId="74" borderId="73" xfId="0">
      <alignment vertical="center"/>
    </xf>
    <xf numFmtId="0" fontId="9" fillId="107" borderId="106" xfId="0">
      <alignment horizontal="center" vertical="center"/>
    </xf>
    <xf numFmtId="178" fontId="9" fillId="181" borderId="180" xfId="0">
      <alignment horizontal="right" vertical="center"/>
    </xf>
    <xf numFmtId="49" fontId="9" fillId="74" borderId="73" xfId="0">
      <alignment vertical="center"/>
    </xf>
    <xf numFmtId="49" fontId="9" fillId="81" borderId="80" xfId="0">
      <alignment horizontal="center" vertical="center"/>
    </xf>
    <xf numFmtId="178" fontId="9" fillId="175" borderId="174" xfId="0">
      <alignment horizontal="right" vertical="center"/>
    </xf>
    <xf numFmtId="49" fontId="9" fillId="74" borderId="73" xfId="0">
      <alignment vertical="center"/>
    </xf>
    <xf numFmtId="49" fontId="9" fillId="81" borderId="80" xfId="0">
      <alignment horizontal="center" vertical="center"/>
    </xf>
    <xf numFmtId="49" fontId="9" fillId="74" borderId="73" xfId="0">
      <alignment vertical="center"/>
    </xf>
    <xf numFmtId="0" fontId="9" fillId="107" borderId="106" xfId="0">
      <alignment horizontal="center" vertical="center"/>
    </xf>
    <xf numFmtId="177" fontId="9" fillId="182" borderId="181" xfId="0">
      <alignment horizontal="center"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179" fontId="9" fillId="183" borderId="182" xfId="0">
      <alignment horizontal="center" vertical="center"/>
    </xf>
    <xf numFmtId="49" fontId="9" fillId="74" borderId="73" xfId="0">
      <alignment vertical="center"/>
    </xf>
    <xf numFmtId="0" fontId="9" fillId="107" borderId="106" xfId="0">
      <alignment horizontal="center" vertical="center"/>
    </xf>
    <xf numFmtId="177" fontId="9" fillId="79" borderId="78" xfId="0">
      <alignment horizontal="right" vertical="center"/>
    </xf>
    <xf numFmtId="49" fontId="9" fillId="74" borderId="73" xfId="0">
      <alignmen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0" fontId="9" fillId="107" borderId="106" xfId="0">
      <alignment horizontal="center" vertical="center"/>
    </xf>
    <xf numFmtId="177" fontId="9" fillId="79" borderId="78"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177" fontId="9" fillId="79" borderId="78" xfId="0">
      <alignment horizontal="right" vertical="center"/>
    </xf>
    <xf numFmtId="49" fontId="9" fillId="74" borderId="73" xfId="0">
      <alignmen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0" fontId="9" fillId="107" borderId="106" xfId="0">
      <alignment horizontal="center"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180" fontId="9" fillId="184" borderId="183" xfId="0">
      <alignment horizontal="right" vertical="center"/>
    </xf>
    <xf numFmtId="49" fontId="9" fillId="74" borderId="73" xfId="0">
      <alignment vertical="center"/>
    </xf>
    <xf numFmtId="0" fontId="9" fillId="107" borderId="106" xfId="0">
      <alignment horizontal="center" vertical="center"/>
    </xf>
    <xf numFmtId="177" fontId="9" fillId="79" borderId="78"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180" fontId="9" fillId="184" borderId="183" xfId="0">
      <alignment horizontal="right" vertical="center"/>
    </xf>
    <xf numFmtId="49" fontId="9" fillId="74" borderId="73" xfId="0">
      <alignment vertical="center"/>
    </xf>
    <xf numFmtId="0" fontId="9" fillId="107" borderId="106" xfId="0">
      <alignment horizontal="center" vertical="center"/>
    </xf>
    <xf numFmtId="177" fontId="9" fillId="79" borderId="78"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180" fontId="9" fillId="185" borderId="184" xfId="0">
      <alignment horizontal="center" vertical="center"/>
    </xf>
    <xf numFmtId="49" fontId="9" fillId="74" borderId="73" xfId="0">
      <alignment vertical="center"/>
    </xf>
    <xf numFmtId="0" fontId="9" fillId="107" borderId="106" xfId="0">
      <alignment horizontal="center" vertical="center"/>
    </xf>
    <xf numFmtId="179" fontId="9" fillId="186" borderId="185" xfId="0">
      <alignment horizontal="center" vertical="center"/>
    </xf>
    <xf numFmtId="49" fontId="9" fillId="74" borderId="73" xfId="0">
      <alignment vertical="center"/>
    </xf>
    <xf numFmtId="49" fontId="9" fillId="81" borderId="80" xfId="0">
      <alignment horizontal="center" vertical="center"/>
    </xf>
    <xf numFmtId="49" fontId="9" fillId="74" borderId="73" xfId="0">
      <alignment vertical="center"/>
    </xf>
    <xf numFmtId="49" fontId="9" fillId="81" borderId="80" xfId="0">
      <alignment horizontal="center" vertical="center"/>
    </xf>
    <xf numFmtId="178" fontId="9" fillId="175" borderId="174" xfId="0">
      <alignment horizontal="right" vertical="center"/>
    </xf>
    <xf numFmtId="49" fontId="9" fillId="74" borderId="73" xfId="0">
      <alignment vertical="center"/>
    </xf>
    <xf numFmtId="0" fontId="9" fillId="107" borderId="106" xfId="0">
      <alignment horizontal="center" vertical="center"/>
    </xf>
    <xf numFmtId="179" fontId="9" fillId="178" borderId="177"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177" fontId="9" fillId="79" borderId="78"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81" borderId="80" xfId="0">
      <alignment horizontal="center" vertical="center"/>
    </xf>
    <xf numFmtId="49" fontId="9" fillId="92" borderId="91" xfId="0">
      <alignment vertical="center"/>
    </xf>
    <xf numFmtId="49" fontId="9" fillId="187" borderId="186" xfId="0">
      <alignment horizontal="center" vertical="center" wrapText="1"/>
    </xf>
    <xf numFmtId="49" fontId="9" fillId="187" borderId="186" xfId="0">
      <alignment horizontal="center" vertical="center" wrapText="1"/>
    </xf>
    <xf numFmtId="49" fontId="9" fillId="145" borderId="144" xfId="0">
      <alignment horizontal="left" vertical="center"/>
    </xf>
    <xf numFmtId="49" fontId="9" fillId="120" borderId="119" xfId="0">
      <alignment horizontal="center" vertical="center"/>
    </xf>
    <xf numFmtId="177" fontId="9" fillId="93" borderId="92" xfId="0">
      <alignment horizontal="right" vertical="center"/>
    </xf>
    <xf numFmtId="49" fontId="9" fillId="74" borderId="73" xfId="0">
      <alignment vertical="center"/>
    </xf>
    <xf numFmtId="49" fontId="9" fillId="81" borderId="80" xfId="0">
      <alignment horizontal="center" vertical="center"/>
    </xf>
    <xf numFmtId="177" fontId="9" fillId="79" borderId="78" xfId="0">
      <alignment horizontal="right" vertical="center"/>
    </xf>
    <xf numFmtId="49" fontId="9" fillId="138" borderId="137" xfId="0">
      <alignment horizontal="center" vertical="center"/>
    </xf>
    <xf numFmtId="49" fontId="9" fillId="138" borderId="137" xfId="0">
      <alignment horizontal="center" vertical="center"/>
    </xf>
    <xf numFmtId="179" fontId="9" fillId="188" borderId="187" xfId="0">
      <alignment horizontal="center" vertical="center"/>
    </xf>
    <xf numFmtId="49" fontId="9" fillId="138" borderId="137" xfId="0">
      <alignment horizontal="center" vertical="center"/>
    </xf>
    <xf numFmtId="49" fontId="9" fillId="138" borderId="137" xfId="0">
      <alignment horizontal="center" vertical="center"/>
    </xf>
    <xf numFmtId="177" fontId="9" fillId="189" borderId="188" xfId="0">
      <alignment horizontal="center" vertical="center"/>
    </xf>
    <xf numFmtId="49" fontId="9" fillId="92" borderId="91" xfId="0">
      <alignment vertical="center"/>
    </xf>
    <xf numFmtId="49" fontId="9" fillId="120" borderId="119" xfId="0">
      <alignment horizontal="center" vertical="center"/>
    </xf>
    <xf numFmtId="177" fontId="9" fillId="131" borderId="130" xfId="0">
      <alignment horizontal="right" vertical="center"/>
    </xf>
    <xf numFmtId="49" fontId="15" fillId="151" borderId="150" xfId="0"/>
    <xf numFmtId="49" fontId="15" fillId="151" borderId="150" xfId="0"/>
    <xf numFmtId="49" fontId="9" fillId="190" borderId="189" xfId="0"/>
    <xf numFmtId="49" fontId="15" fillId="151" borderId="150" xfId="0"/>
    <xf numFmtId="49" fontId="15" fillId="151" borderId="150" xfId="0"/>
    <xf numFmtId="49" fontId="15" fillId="151" borderId="150" xfId="0"/>
    <xf numFmtId="49" fontId="9" fillId="191" borderId="190" xfId="0">
      <alignment vertical="center"/>
    </xf>
    <xf numFmtId="49" fontId="9" fillId="191" borderId="190" xfId="0">
      <alignment vertical="center"/>
    </xf>
    <xf numFmtId="49" fontId="9" fillId="192" borderId="191" xfId="0">
      <alignment horizontal="right" vertical="center" wrapText="1"/>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9" fillId="63" borderId="62" xfId="0">
      <alignment vertical="center"/>
    </xf>
    <xf numFmtId="49" fontId="9" fillId="64" borderId="63" xfId="0">
      <alignment horizontal="center" vertical="center"/>
    </xf>
    <xf numFmtId="49" fontId="9" fillId="63" borderId="62" xfId="0">
      <alignment vertical="center"/>
    </xf>
    <xf numFmtId="49" fontId="9" fillId="63" borderId="62" xfId="0">
      <alignment vertical="center"/>
    </xf>
    <xf numFmtId="49" fontId="9" fillId="63" borderId="62" xfId="0">
      <alignment vertical="center"/>
    </xf>
    <xf numFmtId="49" fontId="9" fillId="66" borderId="65" xfId="0">
      <alignment horizontal="right"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74" borderId="73" xfId="0">
      <alignment vertical="center"/>
    </xf>
    <xf numFmtId="49" fontId="9" fillId="81" borderId="80" xfId="0">
      <alignment horizontal="center" vertical="center"/>
    </xf>
    <xf numFmtId="49" fontId="9" fillId="74" borderId="73" xfId="0">
      <alignment vertical="center"/>
    </xf>
    <xf numFmtId="49" fontId="9" fillId="81" borderId="80" xfId="0">
      <alignment horizontal="center"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177" fontId="9" fillId="79" borderId="78" xfId="0">
      <alignment horizontal="right" vertical="center"/>
    </xf>
    <xf numFmtId="49" fontId="9" fillId="74" borderId="73" xfId="0">
      <alignment vertical="center"/>
    </xf>
    <xf numFmtId="49" fontId="9" fillId="120" borderId="119" xfId="0">
      <alignment horizontal="center" vertical="center"/>
    </xf>
    <xf numFmtId="179" fontId="9" fillId="193" borderId="192" xfId="0">
      <alignment horizontal="right" vertical="center"/>
    </xf>
    <xf numFmtId="49" fontId="9" fillId="92" borderId="91" xfId="0">
      <alignment vertical="center"/>
    </xf>
    <xf numFmtId="49" fontId="9" fillId="120" borderId="119" xfId="0">
      <alignment horizontal="center" vertical="center"/>
    </xf>
    <xf numFmtId="177" fontId="9" fillId="131" borderId="130" xfId="0">
      <alignment horizontal="right" vertical="center"/>
    </xf>
    <xf numFmtId="49" fontId="9" fillId="92" borderId="91" xfId="0">
      <alignment vertical="center"/>
    </xf>
    <xf numFmtId="49" fontId="9" fillId="138" borderId="137" xfId="0">
      <alignment horizontal="center" vertical="center"/>
    </xf>
    <xf numFmtId="179" fontId="9" fillId="173" borderId="172" xfId="0">
      <alignment horizontal="right" vertical="center"/>
    </xf>
    <xf numFmtId="49" fontId="9" fillId="97" borderId="96" xfId="0">
      <alignment vertical="center"/>
    </xf>
    <xf numFmtId="49" fontId="9" fillId="138" borderId="137" xfId="0">
      <alignment horizontal="center" vertical="center"/>
    </xf>
    <xf numFmtId="177" fontId="9" fillId="194" borderId="193" xfId="0">
      <alignment horizontal="right" vertical="center"/>
    </xf>
    <xf numFmtId="49" fontId="9" fillId="94" borderId="93" xfId="0">
      <alignment horizontal="left" vertical="center"/>
    </xf>
    <xf numFmtId="49" fontId="9" fillId="138" borderId="137" xfId="0">
      <alignment horizontal="center" vertical="center"/>
    </xf>
    <xf numFmtId="179" fontId="9" fillId="193" borderId="192" xfId="0">
      <alignment horizontal="right" vertical="center"/>
    </xf>
    <xf numFmtId="49" fontId="9" fillId="92" borderId="91" xfId="0">
      <alignment vertical="center"/>
    </xf>
    <xf numFmtId="49" fontId="9" fillId="138" borderId="137" xfId="0">
      <alignment horizontal="center" vertical="center"/>
    </xf>
    <xf numFmtId="177" fontId="9" fillId="275" borderId="194" xfId="0" applyFill="1">
      <alignment horizontal="right" vertical="center"/>
    </xf>
    <xf numFmtId="49" fontId="9" fillId="97" borderId="96" xfId="0">
      <alignment vertical="center"/>
    </xf>
    <xf numFmtId="49" fontId="9" fillId="119" borderId="118" xfId="0">
      <alignment horizontal="center" vertical="center"/>
    </xf>
    <xf numFmtId="179" fontId="9" fillId="173" borderId="172" xfId="0">
      <alignment horizontal="right" vertical="center"/>
    </xf>
    <xf numFmtId="49" fontId="9" fillId="97" borderId="96" xfId="0">
      <alignment vertical="center"/>
    </xf>
    <xf numFmtId="49" fontId="9" fillId="119" borderId="118" xfId="0">
      <alignment horizontal="center" vertical="center"/>
    </xf>
    <xf numFmtId="177" fontId="9" fillId="79" borderId="78" xfId="0">
      <alignment horizontal="right" vertical="center"/>
    </xf>
    <xf numFmtId="49" fontId="9" fillId="120" borderId="119" xfId="0">
      <alignment horizontal="center" vertical="center"/>
    </xf>
    <xf numFmtId="49" fontId="9" fillId="120" borderId="119" xfId="0">
      <alignment horizontal="center" vertical="center"/>
    </xf>
    <xf numFmtId="179" fontId="9" fillId="193" borderId="192" xfId="0">
      <alignment horizontal="right" vertical="center"/>
    </xf>
    <xf numFmtId="49" fontId="9" fillId="92" borderId="91" xfId="0">
      <alignment vertical="center"/>
    </xf>
    <xf numFmtId="49" fontId="9" fillId="120" borderId="119" xfId="0">
      <alignment horizontal="center" vertical="center"/>
    </xf>
    <xf numFmtId="177" fontId="9" fillId="131" borderId="130" xfId="0">
      <alignment horizontal="right" vertical="center"/>
    </xf>
    <xf numFmtId="49" fontId="9" fillId="96" borderId="95" xfId="0">
      <alignment vertical="center"/>
    </xf>
    <xf numFmtId="49" fontId="9" fillId="119" borderId="118" xfId="0">
      <alignment horizontal="center" vertical="center"/>
    </xf>
    <xf numFmtId="178" fontId="9" fillId="275" borderId="195" xfId="0" applyFill="1">
      <alignment horizontal="right" vertical="center"/>
    </xf>
    <xf numFmtId="49" fontId="9" fillId="97" borderId="96" xfId="0">
      <alignment vertical="center"/>
    </xf>
    <xf numFmtId="49" fontId="9" fillId="119" borderId="118" xfId="0">
      <alignment horizontal="center" vertical="center"/>
    </xf>
    <xf numFmtId="177" fontId="9" fillId="197" borderId="196" xfId="0">
      <alignment horizontal="center" vertical="center"/>
    </xf>
    <xf numFmtId="49" fontId="9" fillId="97" borderId="96" xfId="0">
      <alignment vertical="center"/>
    </xf>
    <xf numFmtId="49" fontId="9" fillId="198" borderId="197" xfId="0">
      <alignment horizontal="center" vertical="center" wrapText="1"/>
    </xf>
    <xf numFmtId="178" fontId="9" fillId="199" borderId="198" xfId="0">
      <alignment horizontal="center" vertical="center"/>
    </xf>
    <xf numFmtId="49" fontId="9" fillId="74" borderId="73" xfId="0">
      <alignment vertical="center"/>
    </xf>
    <xf numFmtId="49" fontId="9" fillId="81" borderId="80" xfId="0">
      <alignment horizontal="center" vertical="center"/>
    </xf>
    <xf numFmtId="177" fontId="9" fillId="79" borderId="78" xfId="0">
      <alignment horizontal="right" vertical="center"/>
    </xf>
    <xf numFmtId="49" fontId="9" fillId="74" borderId="73" xfId="0">
      <alignment vertical="center"/>
    </xf>
    <xf numFmtId="49" fontId="9" fillId="81" borderId="80" xfId="0">
      <alignment horizontal="center" vertical="center"/>
    </xf>
    <xf numFmtId="178" fontId="9" fillId="175" borderId="174" xfId="0">
      <alignment horizontal="right" vertical="center"/>
    </xf>
    <xf numFmtId="49" fontId="9" fillId="74" borderId="73" xfId="0">
      <alignment vertical="center"/>
    </xf>
    <xf numFmtId="49" fontId="9" fillId="81" borderId="80" xfId="0">
      <alignment horizontal="center" vertical="center"/>
    </xf>
    <xf numFmtId="177" fontId="9" fillId="79" borderId="78" xfId="0">
      <alignment horizontal="right" vertical="center"/>
    </xf>
    <xf numFmtId="49" fontId="9" fillId="74" borderId="73" xfId="0">
      <alignment vertical="center"/>
    </xf>
    <xf numFmtId="49" fontId="9" fillId="200" borderId="199" xfId="0">
      <alignment horizontal="center" vertical="center" wrapText="1"/>
    </xf>
    <xf numFmtId="178" fontId="9" fillId="175" borderId="174" xfId="0">
      <alignment horizontal="right" vertical="center"/>
    </xf>
    <xf numFmtId="49" fontId="9" fillId="74" borderId="73" xfId="0">
      <alignment vertical="center"/>
    </xf>
    <xf numFmtId="49" fontId="9" fillId="81" borderId="80" xfId="0">
      <alignment horizontal="center" vertical="center"/>
    </xf>
    <xf numFmtId="177" fontId="9" fillId="79" borderId="78" xfId="0">
      <alignment horizontal="right" vertical="center"/>
    </xf>
    <xf numFmtId="49" fontId="9" fillId="74" borderId="73" xfId="0">
      <alignment vertical="center"/>
    </xf>
    <xf numFmtId="49" fontId="9" fillId="81" borderId="80" xfId="0">
      <alignment horizontal="center" vertical="center"/>
    </xf>
    <xf numFmtId="177" fontId="9" fillId="93" borderId="92" xfId="0">
      <alignment horizontal="right" vertical="center"/>
    </xf>
    <xf numFmtId="49" fontId="9" fillId="74" borderId="73" xfId="0">
      <alignment vertical="center"/>
    </xf>
    <xf numFmtId="49" fontId="9" fillId="81" borderId="80" xfId="0">
      <alignment horizontal="center" vertical="center"/>
    </xf>
    <xf numFmtId="177" fontId="9" fillId="131" borderId="130" xfId="0">
      <alignment horizontal="right" vertical="center"/>
    </xf>
    <xf numFmtId="49" fontId="9" fillId="92" borderId="91" xfId="0">
      <alignment vertical="center"/>
    </xf>
    <xf numFmtId="49" fontId="9" fillId="201" borderId="200" xfId="0">
      <alignment horizontal="center" vertical="center"/>
    </xf>
    <xf numFmtId="178" fontId="9" fillId="202" borderId="201" xfId="0">
      <alignment horizontal="center" vertical="center"/>
    </xf>
    <xf numFmtId="49" fontId="9" fillId="92" borderId="91" xfId="0">
      <alignment vertical="center"/>
    </xf>
    <xf numFmtId="49" fontId="9" fillId="201" borderId="200" xfId="0">
      <alignment horizontal="center" vertical="center"/>
    </xf>
    <xf numFmtId="49" fontId="9" fillId="115" borderId="114" xfId="0">
      <alignment horizontal="center" vertical="center"/>
    </xf>
    <xf numFmtId="49" fontId="9" fillId="97" borderId="96" xfId="0">
      <alignment vertical="center"/>
    </xf>
    <xf numFmtId="49" fontId="9" fillId="119" borderId="118" xfId="0">
      <alignment horizontal="center" vertical="center"/>
    </xf>
    <xf numFmtId="178" fontId="9" fillId="275" borderId="202" xfId="0" applyFill="1">
      <alignment horizontal="right" vertical="center"/>
    </xf>
    <xf numFmtId="49" fontId="9" fillId="97" borderId="96" xfId="0">
      <alignment vertical="center"/>
    </xf>
    <xf numFmtId="49" fontId="9" fillId="119" borderId="118" xfId="0">
      <alignment horizontal="center" vertical="center"/>
    </xf>
    <xf numFmtId="179" fontId="9" fillId="204" borderId="203" xfId="0">
      <alignment horizontal="right" vertical="center"/>
    </xf>
    <xf numFmtId="49" fontId="9" fillId="89" borderId="88" xfId="0">
      <alignment horizontal="left" vertical="center"/>
    </xf>
    <xf numFmtId="49" fontId="9" fillId="200" borderId="199" xfId="0">
      <alignment horizontal="center" vertical="center" wrapText="1"/>
    </xf>
    <xf numFmtId="177" fontId="9" fillId="99" borderId="98" xfId="0">
      <alignment horizontal="center" vertical="center"/>
    </xf>
    <xf numFmtId="49" fontId="9" fillId="92" borderId="91" xfId="0">
      <alignment vertical="center"/>
    </xf>
    <xf numFmtId="49" fontId="9" fillId="120" borderId="119" xfId="0">
      <alignment horizontal="center" vertical="center"/>
    </xf>
    <xf numFmtId="179" fontId="9" fillId="205" borderId="204" xfId="0">
      <alignment horizontal="right" vertical="center"/>
    </xf>
    <xf numFmtId="49" fontId="9" fillId="89" borderId="88" xfId="0">
      <alignment horizontal="left" vertical="center"/>
    </xf>
    <xf numFmtId="49" fontId="9" fillId="200" borderId="199" xfId="0">
      <alignment horizontal="center" vertical="center" wrapText="1"/>
    </xf>
    <xf numFmtId="177" fontId="9" fillId="78" borderId="77" xfId="0">
      <alignment horizontal="right" vertical="center"/>
    </xf>
    <xf numFmtId="49" fontId="9" fillId="106" borderId="105" xfId="0">
      <alignment horizontal="left" vertical="center"/>
    </xf>
    <xf numFmtId="49" fontId="9" fillId="206" borderId="205" xfId="0">
      <alignment horizontal="center" vertical="center" wrapText="1"/>
    </xf>
    <xf numFmtId="179" fontId="9" fillId="204" borderId="203" xfId="0">
      <alignment horizontal="right" vertical="center"/>
    </xf>
    <xf numFmtId="49" fontId="9" fillId="89" borderId="88" xfId="0">
      <alignment horizontal="left" vertical="center"/>
    </xf>
    <xf numFmtId="49" fontId="9" fillId="200" borderId="199" xfId="0">
      <alignment horizontal="center" vertical="center" wrapText="1"/>
    </xf>
    <xf numFmtId="177" fontId="9" fillId="78" borderId="77" xfId="0">
      <alignment horizontal="right" vertical="center"/>
    </xf>
    <xf numFmtId="49" fontId="9" fillId="89" borderId="88" xfId="0">
      <alignment horizontal="left" vertical="center"/>
    </xf>
    <xf numFmtId="49" fontId="9" fillId="200" borderId="199" xfId="0">
      <alignment horizontal="center" vertical="center" wrapText="1"/>
    </xf>
    <xf numFmtId="179" fontId="9" fillId="193" borderId="192" xfId="0">
      <alignment horizontal="right" vertical="center"/>
    </xf>
    <xf numFmtId="49" fontId="9" fillId="145" borderId="144" xfId="0">
      <alignment horizontal="lef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120" borderId="119" xfId="0">
      <alignment horizontal="center" vertical="center"/>
    </xf>
    <xf numFmtId="179" fontId="9" fillId="207" borderId="206" xfId="0">
      <alignment horizontal="right" vertical="center"/>
    </xf>
    <xf numFmtId="49" fontId="9" fillId="94" borderId="93" xfId="0">
      <alignment horizontal="left" vertical="center"/>
    </xf>
    <xf numFmtId="49" fontId="9" fillId="200" borderId="199" xfId="0">
      <alignment horizontal="center" vertical="center" wrapText="1"/>
    </xf>
    <xf numFmtId="177" fontId="9" fillId="78" borderId="77" xfId="0">
      <alignment horizontal="right" vertical="center"/>
    </xf>
    <xf numFmtId="49" fontId="9" fillId="74" borderId="73" xfId="0">
      <alignment vertical="center"/>
    </xf>
    <xf numFmtId="49" fontId="9" fillId="138" borderId="137" xfId="0">
      <alignment horizontal="center" vertical="center"/>
    </xf>
    <xf numFmtId="179" fontId="9" fillId="207" borderId="206" xfId="0">
      <alignment horizontal="right" vertical="center"/>
    </xf>
    <xf numFmtId="49" fontId="9" fillId="94" borderId="93" xfId="0">
      <alignment horizontal="left" vertical="center"/>
    </xf>
    <xf numFmtId="49" fontId="9" fillId="200" borderId="199" xfId="0">
      <alignment horizontal="center" vertical="center" wrapText="1"/>
    </xf>
    <xf numFmtId="49" fontId="9" fillId="200" borderId="199" xfId="0">
      <alignment horizontal="center" vertical="center" wrapText="1"/>
    </xf>
    <xf numFmtId="49" fontId="9" fillId="74" borderId="73" xfId="0">
      <alignment vertical="center"/>
    </xf>
    <xf numFmtId="49" fontId="9" fillId="138" borderId="137" xfId="0">
      <alignment horizontal="center" vertical="center"/>
    </xf>
    <xf numFmtId="179" fontId="9" fillId="207" borderId="206" xfId="0">
      <alignment horizontal="right" vertical="center"/>
    </xf>
    <xf numFmtId="49" fontId="9" fillId="94" borderId="93" xfId="0">
      <alignment horizontal="left" vertical="center"/>
    </xf>
    <xf numFmtId="49" fontId="9" fillId="187" borderId="186" xfId="0">
      <alignment horizontal="center" vertical="center" wrapText="1"/>
    </xf>
    <xf numFmtId="177" fontId="9" fillId="78" borderId="77" xfId="0">
      <alignment horizontal="right" vertical="center"/>
    </xf>
    <xf numFmtId="49" fontId="9" fillId="92" borderId="91" xfId="0">
      <alignment vertical="center"/>
    </xf>
    <xf numFmtId="49" fontId="9" fillId="138" borderId="137" xfId="0">
      <alignment horizontal="center" vertical="center"/>
    </xf>
    <xf numFmtId="178" fontId="9" fillId="275" borderId="207" xfId="0" applyFill="1">
      <alignment horizontal="right" vertical="center"/>
    </xf>
    <xf numFmtId="49" fontId="9" fillId="94" borderId="93" xfId="0">
      <alignment horizontal="left" vertical="center"/>
    </xf>
    <xf numFmtId="49" fontId="9" fillId="119" borderId="118" xfId="0">
      <alignment horizontal="center" vertical="center"/>
    </xf>
    <xf numFmtId="177" fontId="9" fillId="93" borderId="92" xfId="0">
      <alignment horizontal="right" vertical="center"/>
    </xf>
    <xf numFmtId="49" fontId="9" fillId="96" borderId="95" xfId="0">
      <alignment vertical="center"/>
    </xf>
    <xf numFmtId="49" fontId="9" fillId="138" borderId="137" xfId="0">
      <alignment horizontal="center" vertical="center"/>
    </xf>
    <xf numFmtId="177" fontId="9" fillId="79" borderId="78" xfId="0">
      <alignment horizontal="right" vertical="center"/>
    </xf>
    <xf numFmtId="49" fontId="9" fillId="94" borderId="93" xfId="0">
      <alignment horizontal="left" vertical="center"/>
    </xf>
    <xf numFmtId="49" fontId="9" fillId="187" borderId="186" xfId="0">
      <alignment horizontal="center" vertical="center" wrapText="1"/>
    </xf>
    <xf numFmtId="49" fontId="9" fillId="96" borderId="95" xfId="0">
      <alignment vertical="center"/>
    </xf>
    <xf numFmtId="49" fontId="9" fillId="138" borderId="137" xfId="0">
      <alignment horizontal="center" vertical="center"/>
    </xf>
    <xf numFmtId="177" fontId="9" fillId="131" borderId="130" xfId="0">
      <alignment horizontal="right" vertical="center"/>
    </xf>
    <xf numFmtId="0" fontId="15" fillId="85" borderId="84" xfId="0"/>
    <xf numFmtId="0" fontId="15" fillId="85" borderId="84" xfId="0"/>
    <xf numFmtId="0" fontId="15" fillId="85" borderId="84" xfId="0"/>
    <xf numFmtId="0" fontId="9" fillId="116" borderId="115" xfId="0">
      <alignment vertical="center"/>
    </xf>
    <xf numFmtId="0" fontId="9" fillId="116" borderId="115" xfId="0">
      <alignment vertical="center"/>
    </xf>
    <xf numFmtId="49" fontId="9" fillId="103" borderId="102"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9" fillId="209" borderId="208" xfId="0">
      <alignment horizontal="left" vertical="center" wrapText="1"/>
    </xf>
    <xf numFmtId="49" fontId="9" fillId="63" borderId="62" xfId="0">
      <alignment vertical="center"/>
    </xf>
    <xf numFmtId="49" fontId="9" fillId="63" borderId="62" xfId="0">
      <alignment vertical="center"/>
    </xf>
    <xf numFmtId="49" fontId="9" fillId="63" borderId="62" xfId="0">
      <alignment vertical="center"/>
    </xf>
    <xf numFmtId="49" fontId="9" fillId="64" borderId="63" xfId="0">
      <alignment horizontal="center" vertical="center"/>
    </xf>
    <xf numFmtId="49" fontId="9" fillId="66" borderId="65" xfId="0">
      <alignment horizontal="right"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13" fillId="67" borderId="66" xfId="0">
      <alignment horizontal="center"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178" fontId="9" fillId="175" borderId="174" xfId="0">
      <alignment horizontal="right"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81" borderId="80" xfId="0">
      <alignment horizontal="center" vertical="center"/>
    </xf>
    <xf numFmtId="178" fontId="9" fillId="146" borderId="145" xfId="0">
      <alignment horizontal="right" vertical="center"/>
    </xf>
    <xf numFmtId="49" fontId="9" fillId="74" borderId="73" xfId="0">
      <alignment vertical="center"/>
    </xf>
    <xf numFmtId="49" fontId="9" fillId="81" borderId="80" xfId="0">
      <alignment horizontal="center" vertical="center"/>
    </xf>
    <xf numFmtId="179" fontId="9" fillId="183" borderId="182" xfId="0">
      <alignment horizontal="center" vertical="center"/>
    </xf>
    <xf numFmtId="49" fontId="9" fillId="74" borderId="73" xfId="0">
      <alignment vertical="center"/>
    </xf>
    <xf numFmtId="49" fontId="9" fillId="101" borderId="100" xfId="0">
      <alignment horizontal="center" vertical="center"/>
    </xf>
    <xf numFmtId="177" fontId="9" fillId="210" borderId="209" xfId="0">
      <alignment horizontal="center"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101" borderId="100" xfId="0">
      <alignment horizontal="center" vertical="center"/>
    </xf>
    <xf numFmtId="177" fontId="9" fillId="210" borderId="209" xfId="0">
      <alignment horizontal="center"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101" borderId="100" xfId="0">
      <alignment horizontal="center" vertical="center"/>
    </xf>
    <xf numFmtId="177" fontId="9" fillId="114" borderId="113" xfId="0">
      <alignment horizontal="right"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74" borderId="73" xfId="0">
      <alignment vertical="center"/>
    </xf>
    <xf numFmtId="49" fontId="9" fillId="101" borderId="100" xfId="0">
      <alignment horizontal="center" vertical="center"/>
    </xf>
    <xf numFmtId="177" fontId="9" fillId="114" borderId="113" xfId="0">
      <alignment horizontal="right" vertical="center"/>
    </xf>
    <xf numFmtId="49" fontId="9" fillId="92" borderId="91" xfId="0">
      <alignment vertical="center"/>
    </xf>
    <xf numFmtId="49" fontId="9" fillId="120" borderId="119" xfId="0">
      <alignment horizontal="center" vertical="center"/>
    </xf>
    <xf numFmtId="179" fontId="9" fillId="176" borderId="175" xfId="0">
      <alignment horizontal="right" vertical="center"/>
    </xf>
    <xf numFmtId="49" fontId="9" fillId="74" borderId="73" xfId="0">
      <alignment vertical="center"/>
    </xf>
    <xf numFmtId="49" fontId="9" fillId="101" borderId="100" xfId="0">
      <alignment horizontal="center" vertical="center"/>
    </xf>
    <xf numFmtId="177" fontId="9" fillId="114" borderId="113" xfId="0">
      <alignment horizontal="right" vertical="center"/>
    </xf>
    <xf numFmtId="49" fontId="9" fillId="97" borderId="96" xfId="0">
      <alignment vertical="center"/>
    </xf>
    <xf numFmtId="49" fontId="9" fillId="119" borderId="118" xfId="0">
      <alignment horizontal="center" vertical="center"/>
    </xf>
    <xf numFmtId="49" fontId="9" fillId="81" borderId="80" xfId="0">
      <alignment horizontal="center" vertical="center"/>
    </xf>
    <xf numFmtId="49" fontId="9" fillId="74" borderId="73" xfId="0">
      <alignment vertical="center"/>
    </xf>
    <xf numFmtId="49" fontId="9" fillId="101" borderId="100" xfId="0">
      <alignment horizontal="center" vertical="center"/>
    </xf>
    <xf numFmtId="177" fontId="9" fillId="211" borderId="210"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177" fontId="9" fillId="99" borderId="98" xfId="0">
      <alignment horizontal="center" vertical="center"/>
    </xf>
    <xf numFmtId="177" fontId="9" fillId="79" borderId="78"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177" fontId="9" fillId="144" borderId="143" xfId="0">
      <alignment horizontal="center" vertical="center"/>
    </xf>
    <xf numFmtId="49" fontId="9" fillId="92" borderId="91" xfId="0">
      <alignment vertical="center"/>
    </xf>
    <xf numFmtId="49" fontId="9" fillId="120" borderId="119" xfId="0">
      <alignment horizontal="center" vertical="center"/>
    </xf>
    <xf numFmtId="49" fontId="9" fillId="120" borderId="119" xfId="0">
      <alignment horizontal="center" vertical="center"/>
    </xf>
    <xf numFmtId="49" fontId="9" fillId="139" borderId="138" xfId="0">
      <alignment vertical="center"/>
    </xf>
    <xf numFmtId="177" fontId="9" fillId="212" borderId="211" xfId="0">
      <alignment horizontal="center" vertical="center"/>
    </xf>
    <xf numFmtId="49" fontId="9" fillId="96" borderId="95" xfId="0">
      <alignment vertical="center"/>
    </xf>
    <xf numFmtId="49" fontId="9" fillId="213" borderId="212" xfId="0">
      <alignment horizontal="center" vertical="center"/>
    </xf>
    <xf numFmtId="177" fontId="9" fillId="214" borderId="213" xfId="0">
      <alignment horizontal="right" vertical="center"/>
    </xf>
    <xf numFmtId="49" fontId="9" fillId="96" borderId="95" xfId="0">
      <alignment vertical="center"/>
    </xf>
    <xf numFmtId="49" fontId="9" fillId="120" borderId="119" xfId="0">
      <alignment horizontal="center" vertical="center"/>
    </xf>
    <xf numFmtId="49" fontId="9" fillId="120" borderId="119" xfId="0">
      <alignment horizontal="center" vertical="center"/>
    </xf>
    <xf numFmtId="49" fontId="9" fillId="97" borderId="96" xfId="0">
      <alignment vertical="center"/>
    </xf>
    <xf numFmtId="49" fontId="9" fillId="215" borderId="214" xfId="0">
      <alignment horizontal="center" vertical="center"/>
    </xf>
    <xf numFmtId="177" fontId="9" fillId="216" borderId="215" xfId="0">
      <alignment horizontal="right" vertical="center"/>
    </xf>
    <xf numFmtId="49" fontId="9" fillId="97" borderId="96" xfId="0">
      <alignment vertical="center"/>
    </xf>
    <xf numFmtId="177" fontId="9" fillId="217" borderId="216" xfId="0">
      <alignment horizontal="center" vertical="center"/>
    </xf>
    <xf numFmtId="179" fontId="9" fillId="204" borderId="203"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177" fontId="9" fillId="99" borderId="98" xfId="0">
      <alignment horizontal="center" vertical="center"/>
    </xf>
    <xf numFmtId="179" fontId="9" fillId="178" borderId="177"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120" borderId="119" xfId="0">
      <alignment horizontal="center" vertical="center"/>
    </xf>
    <xf numFmtId="180" fontId="9" fillId="218" borderId="217" xfId="0">
      <alignment horizontal="right" vertical="center"/>
    </xf>
    <xf numFmtId="49" fontId="9" fillId="92" borderId="91" xfId="0">
      <alignment vertical="center"/>
    </xf>
    <xf numFmtId="49" fontId="9" fillId="120" borderId="119" xfId="0">
      <alignment horizontal="center" vertical="center"/>
    </xf>
    <xf numFmtId="49" fontId="9" fillId="201" borderId="200" xfId="0">
      <alignment horizontal="center" vertical="center"/>
    </xf>
    <xf numFmtId="0" fontId="9" fillId="219" borderId="218" xfId="0">
      <alignment horizontal="center" vertical="center"/>
    </xf>
    <xf numFmtId="179" fontId="9" fillId="220" borderId="219" xfId="0">
      <alignment horizontal="center" vertical="center"/>
    </xf>
    <xf numFmtId="0" fontId="9" fillId="221" borderId="220" xfId="0">
      <alignment horizontal="left" vertical="center"/>
    </xf>
    <xf numFmtId="0" fontId="9" fillId="222" borderId="221" xfId="0">
      <alignment horizontal="center" vertical="center"/>
    </xf>
    <xf numFmtId="178" fontId="9" fillId="223" borderId="222" xfId="0">
      <alignment horizontal="right" vertical="center"/>
    </xf>
    <xf numFmtId="0" fontId="15" fillId="85" borderId="84" xfId="0"/>
    <xf numFmtId="0" fontId="15" fillId="85" borderId="84" xfId="0"/>
    <xf numFmtId="0" fontId="9" fillId="224" borderId="223"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0" fontId="6" fillId="24" borderId="23" xfId="0">
      <alignment horizontal="center" vertical="center"/>
    </xf>
    <xf numFmtId="49" fontId="9" fillId="63" borderId="62" xfId="0">
      <alignment vertical="center"/>
    </xf>
    <xf numFmtId="49" fontId="9" fillId="64" borderId="63" xfId="0">
      <alignment horizontal="center" vertical="center"/>
    </xf>
    <xf numFmtId="49" fontId="9" fillId="63" borderId="62" xfId="0">
      <alignment vertical="center"/>
    </xf>
    <xf numFmtId="49" fontId="9" fillId="63" borderId="62" xfId="0">
      <alignment vertical="center"/>
    </xf>
    <xf numFmtId="49" fontId="9" fillId="63" borderId="62" xfId="0">
      <alignment vertical="center"/>
    </xf>
    <xf numFmtId="49" fontId="9" fillId="66" borderId="65" xfId="0">
      <alignment horizontal="right"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225" borderId="224" xfId="0">
      <alignment horizontal="left" vertical="center" wrapText="1"/>
    </xf>
    <xf numFmtId="49" fontId="9" fillId="81" borderId="80" xfId="0">
      <alignment horizontal="center" vertical="center"/>
    </xf>
    <xf numFmtId="179" fontId="9" fillId="176" borderId="175" xfId="0">
      <alignment horizontal="right" vertical="center"/>
    </xf>
    <xf numFmtId="49" fontId="9" fillId="226" borderId="225" xfId="0">
      <alignment vertical="center"/>
    </xf>
    <xf numFmtId="49" fontId="9" fillId="200" borderId="199" xfId="0">
      <alignment horizontal="center" vertical="center" wrapText="1"/>
    </xf>
    <xf numFmtId="177" fontId="9" fillId="78" borderId="77" xfId="0">
      <alignment horizontal="right" vertical="center"/>
    </xf>
    <xf numFmtId="49" fontId="9" fillId="225" borderId="224" xfId="0">
      <alignment horizontal="left" vertical="center" wrapText="1"/>
    </xf>
    <xf numFmtId="49" fontId="9" fillId="81" borderId="80" xfId="0">
      <alignment horizontal="center" vertical="center"/>
    </xf>
    <xf numFmtId="179" fontId="9" fillId="176" borderId="175" xfId="0">
      <alignment horizontal="right" vertical="center"/>
    </xf>
    <xf numFmtId="49" fontId="9" fillId="226" borderId="225" xfId="0">
      <alignment vertical="center"/>
    </xf>
    <xf numFmtId="49" fontId="9" fillId="200" borderId="199" xfId="0">
      <alignment horizontal="center" vertical="center" wrapText="1"/>
    </xf>
    <xf numFmtId="49" fontId="9" fillId="227" borderId="226" xfId="0">
      <alignment horizontal="left" vertical="center" wrapText="1"/>
    </xf>
    <xf numFmtId="49" fontId="9" fillId="120" borderId="119" xfId="0">
      <alignment horizontal="center" vertical="center"/>
    </xf>
    <xf numFmtId="179" fontId="9" fillId="193" borderId="192" xfId="0">
      <alignment horizontal="right" vertical="center"/>
    </xf>
    <xf numFmtId="49" fontId="9" fillId="228" borderId="227" xfId="0">
      <alignment vertical="center"/>
    </xf>
    <xf numFmtId="49" fontId="9" fillId="187" borderId="186" xfId="0">
      <alignment horizontal="center" vertical="center" wrapText="1"/>
    </xf>
    <xf numFmtId="177" fontId="9" fillId="78" borderId="77" xfId="0">
      <alignment horizontal="right" vertical="center"/>
    </xf>
    <xf numFmtId="49" fontId="9" fillId="96" borderId="95" xfId="0">
      <alignment vertical="center"/>
    </xf>
    <xf numFmtId="49" fontId="9" fillId="138" borderId="137" xfId="0">
      <alignment horizontal="center" vertical="center"/>
    </xf>
    <xf numFmtId="179" fontId="9" fillId="229" borderId="228" xfId="0">
      <alignment horizontal="right" vertical="center"/>
    </xf>
    <xf numFmtId="49" fontId="9" fillId="96" borderId="95" xfId="0">
      <alignment vertical="center"/>
    </xf>
    <xf numFmtId="49" fontId="9" fillId="230" borderId="229" xfId="0">
      <alignment horizontal="center" vertical="center" wrapText="1"/>
    </xf>
    <xf numFmtId="177" fontId="9" fillId="78" borderId="77" xfId="0">
      <alignment horizontal="right" vertical="center"/>
    </xf>
    <xf numFmtId="0" fontId="9" fillId="231" borderId="230" xfId="0">
      <alignment horizontal="left" vertical="center"/>
    </xf>
    <xf numFmtId="0" fontId="9" fillId="232" borderId="231" xfId="0">
      <alignment horizontal="center" vertical="center"/>
    </xf>
    <xf numFmtId="179" fontId="9" fillId="207" borderId="206" xfId="0">
      <alignment horizontal="right" vertical="center"/>
    </xf>
    <xf numFmtId="0" fontId="9" fillId="231" borderId="230" xfId="0">
      <alignment horizontal="left" vertical="center"/>
    </xf>
    <xf numFmtId="0" fontId="9" fillId="232" borderId="231" xfId="0">
      <alignment horizontal="center" vertical="center"/>
    </xf>
    <xf numFmtId="179" fontId="9" fillId="176" borderId="175" xfId="0">
      <alignment horizontal="right" vertical="center"/>
    </xf>
    <xf numFmtId="49" fontId="9" fillId="97" borderId="96" xfId="0">
      <alignment vertical="center"/>
    </xf>
    <xf numFmtId="49" fontId="9" fillId="119" borderId="118" xfId="0">
      <alignment horizontal="center" vertical="center"/>
    </xf>
    <xf numFmtId="177" fontId="9" fillId="98" borderId="97" xfId="0">
      <alignment horizontal="right" vertical="center"/>
    </xf>
    <xf numFmtId="49" fontId="9" fillId="97" borderId="96" xfId="0">
      <alignment vertical="center"/>
    </xf>
    <xf numFmtId="49" fontId="9" fillId="206" borderId="205" xfId="0">
      <alignment horizontal="center" vertical="center" wrapText="1"/>
    </xf>
    <xf numFmtId="179" fontId="9" fillId="176" borderId="175" xfId="0">
      <alignment horizontal="right" vertical="center"/>
    </xf>
    <xf numFmtId="49" fontId="9" fillId="74" borderId="73" xfId="0">
      <alignment vertical="center"/>
    </xf>
    <xf numFmtId="49" fontId="9" fillId="81" borderId="80" xfId="0">
      <alignment horizontal="center" vertical="center"/>
    </xf>
    <xf numFmtId="49" fontId="9" fillId="81" borderId="80" xfId="0">
      <alignment horizontal="center" vertical="center"/>
    </xf>
    <xf numFmtId="49" fontId="9" fillId="74" borderId="73" xfId="0">
      <alignment vertical="center"/>
    </xf>
    <xf numFmtId="49" fontId="9" fillId="200" borderId="199" xfId="0">
      <alignment horizontal="center" vertical="center" wrapText="1"/>
    </xf>
    <xf numFmtId="179" fontId="9" fillId="176" borderId="175"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200" borderId="199" xfId="0">
      <alignment horizontal="center" vertical="center" wrapText="1"/>
    </xf>
    <xf numFmtId="179" fontId="9" fillId="176" borderId="175" xfId="0">
      <alignment horizontal="right" vertical="center"/>
    </xf>
    <xf numFmtId="49" fontId="9" fillId="74" borderId="73" xfId="0">
      <alignment vertical="center"/>
    </xf>
    <xf numFmtId="49" fontId="9" fillId="81" borderId="80" xfId="0">
      <alignment horizontal="center" vertical="center"/>
    </xf>
    <xf numFmtId="177" fontId="9" fillId="78" borderId="77" xfId="0">
      <alignment horizontal="right" vertical="center"/>
    </xf>
    <xf numFmtId="49" fontId="9" fillId="74" borderId="73" xfId="0">
      <alignment vertical="center"/>
    </xf>
    <xf numFmtId="49" fontId="9" fillId="200" borderId="199" xfId="0">
      <alignment horizontal="center" vertical="center" wrapText="1"/>
    </xf>
    <xf numFmtId="179" fontId="9" fillId="176" borderId="175" xfId="0">
      <alignment horizontal="right" vertical="center"/>
    </xf>
    <xf numFmtId="49" fontId="9" fillId="74" borderId="73" xfId="0">
      <alignment vertical="center"/>
    </xf>
    <xf numFmtId="49" fontId="9" fillId="120" borderId="119" xfId="0">
      <alignment horizontal="center" vertical="center"/>
    </xf>
    <xf numFmtId="49" fontId="9" fillId="81" borderId="80" xfId="0">
      <alignment horizontal="center" vertical="center"/>
    </xf>
    <xf numFmtId="49" fontId="9" fillId="74" borderId="73" xfId="0">
      <alignment vertical="center"/>
    </xf>
    <xf numFmtId="49" fontId="9" fillId="187" borderId="186" xfId="0">
      <alignment horizontal="center" vertical="center" wrapText="1"/>
    </xf>
    <xf numFmtId="49" fontId="9" fillId="74" borderId="73" xfId="0">
      <alignment vertical="center"/>
    </xf>
    <xf numFmtId="49" fontId="9" fillId="230" borderId="229" xfId="0">
      <alignment horizontal="center" vertical="center" wrapText="1"/>
    </xf>
    <xf numFmtId="177" fontId="9" fillId="78" borderId="77" xfId="0">
      <alignment horizontal="right" vertical="center"/>
    </xf>
    <xf numFmtId="49" fontId="9" fillId="74" borderId="73" xfId="0">
      <alignment vertical="center"/>
    </xf>
    <xf numFmtId="49" fontId="9" fillId="230" borderId="229" xfId="0">
      <alignment horizontal="center" vertical="center" wrapText="1"/>
    </xf>
    <xf numFmtId="177" fontId="9" fillId="78" borderId="77" xfId="0">
      <alignment horizontal="right" vertical="center"/>
    </xf>
    <xf numFmtId="49" fontId="9" fillId="92" borderId="91" xfId="0">
      <alignment vertical="center"/>
    </xf>
    <xf numFmtId="49" fontId="9" fillId="230" borderId="229" xfId="0">
      <alignment horizontal="center" vertical="center" wrapText="1"/>
    </xf>
    <xf numFmtId="177" fontId="9" fillId="93" borderId="92" xfId="0">
      <alignment horizontal="right" vertical="center"/>
    </xf>
    <xf numFmtId="49" fontId="9" fillId="92" borderId="91" xfId="0">
      <alignment vertical="center"/>
    </xf>
    <xf numFmtId="49" fontId="9" fillId="230" borderId="229" xfId="0">
      <alignment horizontal="center" vertical="center" wrapText="1"/>
    </xf>
    <xf numFmtId="177" fontId="9" fillId="93" borderId="92" xfId="0">
      <alignment horizontal="right" vertical="center"/>
    </xf>
    <xf numFmtId="0" fontId="15" fillId="85" borderId="84" xfId="0"/>
    <xf numFmtId="0" fontId="15" fillId="85" borderId="84" xfId="0"/>
    <xf numFmtId="0" fontId="15" fillId="85" borderId="84" xfId="0"/>
    <xf numFmtId="0" fontId="9" fillId="116" borderId="115" xfId="0">
      <alignment vertical="center"/>
    </xf>
    <xf numFmtId="0" fontId="9" fillId="116" borderId="115" xfId="0">
      <alignment vertical="center"/>
    </xf>
    <xf numFmtId="49" fontId="9" fillId="103" borderId="102" xfId="0">
      <alignment horizontal="right" vertical="center"/>
    </xf>
    <xf numFmtId="49" fontId="19" fillId="233" borderId="232" xfId="0">
      <alignment horizontal="center" vertical="center"/>
    </xf>
    <xf numFmtId="0" fontId="19" fillId="234" borderId="233" xfId="0">
      <alignment horizontal="center" vertical="center"/>
    </xf>
    <xf numFmtId="0" fontId="19" fillId="234" borderId="233" xfId="0">
      <alignment horizontal="center" vertical="center"/>
    </xf>
    <xf numFmtId="0" fontId="19" fillId="234" borderId="233" xfId="0">
      <alignment horizontal="center" vertical="center"/>
    </xf>
    <xf numFmtId="0" fontId="19" fillId="234" borderId="233" xfId="0">
      <alignment horizontal="center" vertical="center"/>
    </xf>
    <xf numFmtId="0" fontId="19" fillId="234" borderId="233" xfId="0">
      <alignment horizontal="center" vertical="center"/>
    </xf>
    <xf numFmtId="49" fontId="9" fillId="63" borderId="62" xfId="0">
      <alignment vertical="center"/>
    </xf>
    <xf numFmtId="49" fontId="9" fillId="64" borderId="63" xfId="0">
      <alignment horizontal="center" vertical="center"/>
    </xf>
    <xf numFmtId="49" fontId="9" fillId="63" borderId="62" xfId="0">
      <alignment vertical="center"/>
    </xf>
    <xf numFmtId="49" fontId="9" fillId="63" borderId="62" xfId="0">
      <alignment vertical="center"/>
    </xf>
    <xf numFmtId="49" fontId="9" fillId="64" borderId="63" xfId="0">
      <alignment horizontal="center" vertical="center"/>
    </xf>
    <xf numFmtId="49" fontId="9" fillId="66" borderId="65" xfId="0">
      <alignment horizontal="right" vertical="center"/>
    </xf>
    <xf numFmtId="49" fontId="13" fillId="71" borderId="70" xfId="0">
      <alignment horizontal="center" vertical="center" wrapText="1"/>
    </xf>
    <xf numFmtId="49" fontId="13" fillId="67" borderId="66" xfId="0">
      <alignment horizontal="center" vertical="center"/>
    </xf>
    <xf numFmtId="49" fontId="13" fillId="71" borderId="70" xfId="0">
      <alignment horizontal="center" vertical="center" wrapText="1"/>
    </xf>
    <xf numFmtId="49" fontId="13" fillId="123" borderId="122" xfId="0">
      <alignment horizontal="center" vertical="center" wrapText="1"/>
    </xf>
    <xf numFmtId="49" fontId="13" fillId="123" borderId="122" xfId="0">
      <alignment horizontal="center" vertical="center" wrapText="1"/>
    </xf>
    <xf numFmtId="49" fontId="13" fillId="123" borderId="122" xfId="0">
      <alignment horizontal="center" vertical="center" wrapText="1"/>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96" borderId="95" xfId="0">
      <alignment vertical="center"/>
    </xf>
    <xf numFmtId="49" fontId="9" fillId="138" borderId="137" xfId="0">
      <alignment horizontal="center" vertical="center"/>
    </xf>
    <xf numFmtId="180" fontId="9" fillId="235" borderId="234" xfId="0">
      <alignment horizontal="right" vertical="center"/>
    </xf>
    <xf numFmtId="49" fontId="9" fillId="74" borderId="73" xfId="0">
      <alignment vertical="center"/>
    </xf>
    <xf numFmtId="49" fontId="9" fillId="81" borderId="80" xfId="0">
      <alignment horizontal="center" vertical="center"/>
    </xf>
    <xf numFmtId="179" fontId="9" fillId="176" borderId="175" xfId="0">
      <alignment horizontal="right" vertical="center"/>
    </xf>
    <xf numFmtId="49" fontId="9" fillId="96" borderId="95" xfId="0">
      <alignment vertical="center"/>
    </xf>
    <xf numFmtId="49" fontId="9" fillId="119" borderId="118" xfId="0">
      <alignment horizontal="center" vertical="center"/>
    </xf>
    <xf numFmtId="180" fontId="9" fillId="236" borderId="235" xfId="0">
      <alignment horizontal="right" vertical="center"/>
    </xf>
    <xf numFmtId="49" fontId="9" fillId="92" borderId="91" xfId="0">
      <alignment vertical="center"/>
    </xf>
    <xf numFmtId="49" fontId="9" fillId="81" borderId="80" xfId="0">
      <alignment horizontal="center" vertical="center"/>
    </xf>
    <xf numFmtId="179" fontId="9" fillId="176" borderId="175" xfId="0">
      <alignment horizontal="right" vertical="center"/>
    </xf>
    <xf numFmtId="49" fontId="9" fillId="96" borderId="95" xfId="0">
      <alignment vertical="center"/>
    </xf>
    <xf numFmtId="49" fontId="9" fillId="187" borderId="186" xfId="0">
      <alignment horizontal="center" vertical="center" wrapText="1"/>
    </xf>
    <xf numFmtId="180" fontId="9" fillId="237" borderId="236" xfId="0">
      <alignment horizontal="center" vertical="center" wrapText="1"/>
    </xf>
    <xf numFmtId="49" fontId="9" fillId="96" borderId="95" xfId="0">
      <alignment vertical="center"/>
    </xf>
    <xf numFmtId="49" fontId="9" fillId="187" borderId="186" xfId="0">
      <alignment horizontal="center" vertical="center" wrapText="1"/>
    </xf>
    <xf numFmtId="49" fontId="9" fillId="187" borderId="186" xfId="0">
      <alignment horizontal="center" vertical="center" wrapText="1"/>
    </xf>
    <xf numFmtId="49" fontId="9" fillId="97" borderId="96" xfId="0">
      <alignment vertical="center"/>
    </xf>
    <xf numFmtId="49" fontId="9" fillId="119" borderId="118" xfId="0">
      <alignment horizontal="center" vertical="center"/>
    </xf>
    <xf numFmtId="180" fontId="9" fillId="238" borderId="237" xfId="0">
      <alignment horizontal="right" vertical="center" wrapText="1"/>
    </xf>
    <xf numFmtId="49" fontId="9" fillId="96" borderId="95" xfId="0">
      <alignment vertical="center"/>
    </xf>
    <xf numFmtId="49" fontId="9" fillId="138" borderId="137" xfId="0">
      <alignment horizontal="center" vertical="center"/>
    </xf>
    <xf numFmtId="177" fontId="9" fillId="95" borderId="94" xfId="0">
      <alignment horizontal="right" vertical="center"/>
    </xf>
    <xf numFmtId="49" fontId="9" fillId="74" borderId="73" xfId="0">
      <alignment vertical="center"/>
    </xf>
    <xf numFmtId="49" fontId="9" fillId="81" borderId="80" xfId="0">
      <alignment horizontal="center" vertical="center"/>
    </xf>
    <xf numFmtId="179" fontId="9" fillId="178" borderId="177" xfId="0">
      <alignment horizontal="right" vertical="center"/>
    </xf>
    <xf numFmtId="49" fontId="9" fillId="96" borderId="95" xfId="0">
      <alignment vertical="center"/>
    </xf>
    <xf numFmtId="49" fontId="9" fillId="119" borderId="118" xfId="0">
      <alignment horizontal="center" vertical="center"/>
    </xf>
    <xf numFmtId="177" fontId="9" fillId="98" borderId="97" xfId="0">
      <alignment horizontal="right" vertical="center"/>
    </xf>
    <xf numFmtId="49" fontId="9" fillId="74" borderId="73" xfId="0">
      <alignment vertical="center"/>
    </xf>
    <xf numFmtId="49" fontId="9" fillId="81" borderId="80" xfId="0">
      <alignment horizontal="center" vertical="center"/>
    </xf>
    <xf numFmtId="179" fontId="9" fillId="178" borderId="177" xfId="0">
      <alignment horizontal="right" vertical="center"/>
    </xf>
    <xf numFmtId="49" fontId="9" fillId="97" borderId="96" xfId="0">
      <alignment vertical="center"/>
    </xf>
    <xf numFmtId="49" fontId="9" fillId="200" borderId="199" xfId="0">
      <alignment horizontal="center" vertical="center" wrapText="1"/>
    </xf>
    <xf numFmtId="49" fontId="9" fillId="187" borderId="186" xfId="0">
      <alignment horizontal="center" vertical="center" wrapText="1"/>
    </xf>
    <xf numFmtId="49" fontId="9" fillId="74" borderId="73" xfId="0">
      <alignment vertical="center"/>
    </xf>
    <xf numFmtId="49" fontId="9" fillId="81" borderId="80" xfId="0">
      <alignment horizontal="center" vertical="center"/>
    </xf>
    <xf numFmtId="179" fontId="9" fillId="178" borderId="177" xfId="0">
      <alignment horizontal="right" vertical="center"/>
    </xf>
    <xf numFmtId="49" fontId="9" fillId="74" borderId="73" xfId="0">
      <alignment vertical="center"/>
    </xf>
    <xf numFmtId="49" fontId="9" fillId="81" borderId="80" xfId="0">
      <alignment horizontal="center" vertical="center"/>
    </xf>
    <xf numFmtId="177" fontId="9" fillId="95" borderId="94" xfId="0">
      <alignment horizontal="right" vertical="center"/>
    </xf>
    <xf numFmtId="49" fontId="9" fillId="74" borderId="73" xfId="0">
      <alignment vertical="center"/>
    </xf>
    <xf numFmtId="49" fontId="9" fillId="81" borderId="80" xfId="0">
      <alignment horizontal="center" vertical="center"/>
    </xf>
    <xf numFmtId="179" fontId="9" fillId="178" borderId="177" xfId="0">
      <alignment horizontal="right" vertical="center"/>
    </xf>
    <xf numFmtId="49" fontId="9" fillId="74" borderId="73" xfId="0">
      <alignment vertical="center"/>
    </xf>
    <xf numFmtId="49" fontId="9" fillId="81" borderId="80" xfId="0">
      <alignment horizontal="center" vertical="center"/>
    </xf>
    <xf numFmtId="177" fontId="9" fillId="95" borderId="94" xfId="0">
      <alignment horizontal="right" vertical="center"/>
    </xf>
    <xf numFmtId="49" fontId="9" fillId="74" borderId="73" xfId="0">
      <alignment vertical="center"/>
    </xf>
    <xf numFmtId="49" fontId="9" fillId="81" borderId="80" xfId="0">
      <alignment horizontal="center" vertical="center"/>
    </xf>
    <xf numFmtId="179" fontId="9" fillId="178" borderId="177" xfId="0">
      <alignment horizontal="right" vertical="center"/>
    </xf>
    <xf numFmtId="49" fontId="9" fillId="74" borderId="73" xfId="0">
      <alignment vertical="center"/>
    </xf>
    <xf numFmtId="49" fontId="9" fillId="81" borderId="80" xfId="0">
      <alignment horizontal="center" vertical="center"/>
    </xf>
    <xf numFmtId="177" fontId="9" fillId="95" borderId="94" xfId="0">
      <alignment horizontal="right" vertical="center"/>
    </xf>
    <xf numFmtId="49" fontId="9" fillId="92" borderId="91" xfId="0">
      <alignment vertical="center"/>
    </xf>
    <xf numFmtId="49" fontId="9" fillId="120" borderId="119" xfId="0">
      <alignment horizontal="center" vertical="center"/>
    </xf>
    <xf numFmtId="179" fontId="9" fillId="178" borderId="177" xfId="0">
      <alignment horizontal="right" vertical="center"/>
    </xf>
    <xf numFmtId="49" fontId="9" fillId="92" borderId="91" xfId="0">
      <alignment vertical="center"/>
    </xf>
    <xf numFmtId="49" fontId="9" fillId="120" borderId="119" xfId="0">
      <alignment horizontal="center" vertical="center"/>
    </xf>
    <xf numFmtId="49" fontId="9" fillId="96" borderId="95" xfId="0">
      <alignment vertical="center"/>
    </xf>
    <xf numFmtId="49" fontId="9" fillId="138" borderId="137" xfId="0">
      <alignment horizontal="center" vertical="center"/>
    </xf>
    <xf numFmtId="49" fontId="9" fillId="97" borderId="96" xfId="0">
      <alignment vertical="center"/>
    </xf>
    <xf numFmtId="49" fontId="9" fillId="119" borderId="118" xfId="0">
      <alignment horizontal="center" vertical="center"/>
    </xf>
    <xf numFmtId="49" fontId="9" fillId="200" borderId="199" xfId="0">
      <alignment horizontal="center" vertical="center" wrapText="1"/>
    </xf>
    <xf numFmtId="49" fontId="9" fillId="97" borderId="96" xfId="0">
      <alignment vertical="center"/>
    </xf>
    <xf numFmtId="49" fontId="9" fillId="119" borderId="118" xfId="0">
      <alignment horizontal="center" vertical="center"/>
    </xf>
    <xf numFmtId="177" fontId="9" fillId="95" borderId="94" xfId="0">
      <alignment horizontal="right" vertical="center"/>
    </xf>
    <xf numFmtId="49" fontId="9" fillId="92" borderId="91" xfId="0">
      <alignment vertical="center"/>
    </xf>
    <xf numFmtId="49" fontId="9" fillId="187" borderId="186" xfId="0">
      <alignment horizontal="center" vertical="center" wrapText="1"/>
    </xf>
    <xf numFmtId="180" fontId="9" fillId="218" borderId="217" xfId="0">
      <alignment horizontal="right" vertical="center"/>
    </xf>
    <xf numFmtId="49" fontId="9" fillId="92" borderId="91" xfId="0">
      <alignment vertical="center"/>
    </xf>
    <xf numFmtId="49" fontId="9" fillId="120" borderId="119" xfId="0">
      <alignment horizontal="center" vertical="center"/>
    </xf>
    <xf numFmtId="177" fontId="9" fillId="95" borderId="94" xfId="0">
      <alignment horizontal="right" vertical="center"/>
    </xf>
    <xf numFmtId="0" fontId="9" fillId="116" borderId="115" xfId="0">
      <alignment vertical="center"/>
    </xf>
    <xf numFmtId="0" fontId="9" fillId="116" borderId="115" xfId="0">
      <alignment vertical="center"/>
    </xf>
    <xf numFmtId="0" fontId="9" fillId="116" borderId="115" xfId="0">
      <alignment vertical="center"/>
    </xf>
    <xf numFmtId="0" fontId="9" fillId="116" borderId="115" xfId="0">
      <alignment vertical="center"/>
    </xf>
    <xf numFmtId="0" fontId="9" fillId="222" borderId="221" xfId="0">
      <alignment horizontal="center" vertical="center"/>
    </xf>
    <xf numFmtId="0" fontId="9" fillId="224" borderId="223" xfId="0">
      <alignment horizontal="right" vertical="center"/>
    </xf>
    <xf numFmtId="49" fontId="6" fillId="239" borderId="238" xfId="0">
      <alignment horizontal="center" vertical="center"/>
    </xf>
    <xf numFmtId="0" fontId="5" fillId="240" borderId="239" xfId="0"/>
    <xf numFmtId="0" fontId="6" fillId="241" borderId="240" xfId="0">
      <alignment horizontal="center" vertical="center"/>
    </xf>
    <xf numFmtId="0" fontId="6" fillId="24" borderId="23" xfId="0">
      <alignment horizontal="center" vertical="center"/>
    </xf>
    <xf numFmtId="0" fontId="6" fillId="24" borderId="23" xfId="0">
      <alignment horizontal="center" vertical="center"/>
    </xf>
    <xf numFmtId="0" fontId="5" fillId="23" borderId="22" xfId="0"/>
    <xf numFmtId="0" fontId="6" fillId="24" borderId="23" xfId="0">
      <alignment horizontal="center" vertical="center"/>
    </xf>
    <xf numFmtId="0" fontId="6" fillId="242" borderId="241" xfId="0">
      <alignment horizontal="center" vertical="center"/>
    </xf>
    <xf numFmtId="49" fontId="9" fillId="60" borderId="59" xfId="0">
      <alignment vertical="center"/>
    </xf>
    <xf numFmtId="0" fontId="5" fillId="23" borderId="22" xfId="0"/>
    <xf numFmtId="49" fontId="9" fillId="60" borderId="59" xfId="0">
      <alignment vertical="center"/>
    </xf>
    <xf numFmtId="49" fontId="9" fillId="60" borderId="59" xfId="0">
      <alignment vertical="center"/>
    </xf>
    <xf numFmtId="49" fontId="9" fillId="60" borderId="59" xfId="0">
      <alignment vertical="center"/>
    </xf>
    <xf numFmtId="0" fontId="5" fillId="23" borderId="22" xfId="0"/>
    <xf numFmtId="49" fontId="9" fillId="60" borderId="59" xfId="0">
      <alignment vertical="center"/>
    </xf>
    <xf numFmtId="49" fontId="9" fillId="243" borderId="242" xfId="0">
      <alignment horizontal="right" vertical="center"/>
    </xf>
    <xf numFmtId="49" fontId="9" fillId="244" borderId="243" xfId="0"/>
    <xf numFmtId="0" fontId="5" fillId="245" borderId="244" xfId="0"/>
    <xf numFmtId="49" fontId="9" fillId="109" borderId="108" xfId="0">
      <alignment vertical="center"/>
    </xf>
    <xf numFmtId="49" fontId="9" fillId="109" borderId="108" xfId="0">
      <alignment vertical="center"/>
    </xf>
    <xf numFmtId="49" fontId="9" fillId="109" borderId="108" xfId="0">
      <alignment vertical="center"/>
    </xf>
    <xf numFmtId="0" fontId="5" fillId="245" borderId="244" xfId="0"/>
    <xf numFmtId="49" fontId="9" fillId="109" borderId="108" xfId="0">
      <alignment vertical="center"/>
    </xf>
    <xf numFmtId="49" fontId="9" fillId="246" borderId="245" xfId="0">
      <alignment horizontal="right" vertical="center"/>
    </xf>
    <xf numFmtId="49" fontId="13" fillId="247" borderId="246" xfId="0">
      <alignment horizontal="center" vertical="center"/>
    </xf>
    <xf numFmtId="49" fontId="13" fillId="112" borderId="111" xfId="0">
      <alignment horizontal="center" vertical="center"/>
    </xf>
    <xf numFmtId="49" fontId="13" fillId="112" borderId="111" xfId="0">
      <alignment horizontal="center" vertical="center"/>
    </xf>
    <xf numFmtId="49" fontId="13" fillId="112" borderId="111" xfId="0">
      <alignment horizontal="center" vertical="center"/>
    </xf>
    <xf numFmtId="49" fontId="13" fillId="112" borderId="111" xfId="0">
      <alignment horizontal="center" vertical="center"/>
    </xf>
    <xf numFmtId="49" fontId="13" fillId="248" borderId="247" xfId="0">
      <alignment horizontal="center" vertical="center"/>
    </xf>
    <xf numFmtId="49" fontId="13" fillId="112" borderId="111" xfId="0">
      <alignment horizontal="center" vertical="center"/>
    </xf>
    <xf numFmtId="49" fontId="13" fillId="112" borderId="111" xfId="0">
      <alignment horizontal="center" vertical="center"/>
    </xf>
    <xf numFmtId="49" fontId="9" fillId="125" borderId="124" xfId="0">
      <alignment vertical="center"/>
    </xf>
    <xf numFmtId="0" fontId="5" fillId="249" borderId="248" xfId="0"/>
    <xf numFmtId="49" fontId="9" fillId="115" borderId="114" xfId="0">
      <alignment horizontal="center" vertical="center"/>
    </xf>
    <xf numFmtId="49" fontId="9" fillId="115" borderId="114" xfId="0">
      <alignment horizontal="center" vertical="center"/>
    </xf>
    <xf numFmtId="49" fontId="9" fillId="250" borderId="249" xfId="0">
      <alignment vertical="center"/>
    </xf>
    <xf numFmtId="49" fontId="9" fillId="101" borderId="100" xfId="0">
      <alignment horizontal="center" vertical="center"/>
    </xf>
    <xf numFmtId="49" fontId="9" fillId="115" borderId="114" xfId="0">
      <alignment horizontal="center" vertical="center"/>
    </xf>
    <xf numFmtId="49" fontId="9" fillId="115" borderId="114" xfId="0">
      <alignment horizontal="center" vertical="center"/>
    </xf>
    <xf numFmtId="49" fontId="9" fillId="74" borderId="73" xfId="0">
      <alignment vertical="center"/>
    </xf>
    <xf numFmtId="49" fontId="9" fillId="101" borderId="100" xfId="0">
      <alignment horizontal="center" vertical="center"/>
    </xf>
    <xf numFmtId="179" fontId="9" fillId="275" borderId="250" xfId="0" applyFill="1">
      <alignment horizontal="right" vertical="center"/>
    </xf>
    <xf numFmtId="49" fontId="9" fillId="250" borderId="249" xfId="0">
      <alignment vertical="center"/>
    </xf>
    <xf numFmtId="49" fontId="9" fillId="101" borderId="100" xfId="0">
      <alignment horizontal="center" vertical="center"/>
    </xf>
    <xf numFmtId="49" fontId="9" fillId="74" borderId="73" xfId="0">
      <alignment vertical="center"/>
    </xf>
    <xf numFmtId="49" fontId="9" fillId="101" borderId="100" xfId="0">
      <alignment horizontal="center" vertical="center"/>
    </xf>
    <xf numFmtId="179" fontId="9" fillId="252" borderId="251" xfId="0">
      <alignment horizontal="right" vertical="center"/>
    </xf>
    <xf numFmtId="49" fontId="9" fillId="250" borderId="249" xfId="0">
      <alignment vertical="center"/>
    </xf>
    <xf numFmtId="49" fontId="9" fillId="101" borderId="100" xfId="0">
      <alignment horizontal="center" vertical="center"/>
    </xf>
    <xf numFmtId="179" fontId="9" fillId="252" borderId="251" xfId="0">
      <alignment horizontal="right" vertical="center"/>
    </xf>
    <xf numFmtId="49" fontId="9" fillId="74" borderId="73" xfId="0">
      <alignment vertical="center"/>
    </xf>
    <xf numFmtId="49" fontId="9" fillId="101" borderId="100" xfId="0">
      <alignment horizontal="center" vertical="center"/>
    </xf>
    <xf numFmtId="179" fontId="9" fillId="252" borderId="251" xfId="0">
      <alignment horizontal="right" vertical="center"/>
    </xf>
    <xf numFmtId="49" fontId="9" fillId="250" borderId="249" xfId="0">
      <alignment vertical="center"/>
    </xf>
    <xf numFmtId="49" fontId="9" fillId="101" borderId="100" xfId="0">
      <alignment horizontal="center" vertical="center"/>
    </xf>
    <xf numFmtId="179" fontId="9" fillId="252" borderId="251" xfId="0">
      <alignment horizontal="right" vertical="center"/>
    </xf>
    <xf numFmtId="49" fontId="9" fillId="74" borderId="73" xfId="0">
      <alignment vertical="center"/>
    </xf>
    <xf numFmtId="49" fontId="9" fillId="101" borderId="100" xfId="0">
      <alignment horizontal="center" vertical="center"/>
    </xf>
    <xf numFmtId="49" fontId="9" fillId="250" borderId="249" xfId="0">
      <alignment vertical="center"/>
    </xf>
    <xf numFmtId="49" fontId="9" fillId="101" borderId="100" xfId="0">
      <alignment horizontal="center" vertical="center"/>
    </xf>
    <xf numFmtId="179" fontId="9" fillId="252" borderId="251" xfId="0">
      <alignment horizontal="right" vertical="center"/>
    </xf>
    <xf numFmtId="49" fontId="9" fillId="74" borderId="73" xfId="0">
      <alignment vertical="center"/>
    </xf>
    <xf numFmtId="49" fontId="9" fillId="101" borderId="100" xfId="0">
      <alignment horizontal="center" vertical="center"/>
    </xf>
    <xf numFmtId="179" fontId="9" fillId="252" borderId="251" xfId="0">
      <alignment horizontal="right" vertical="center"/>
    </xf>
    <xf numFmtId="49" fontId="9" fillId="250" borderId="249" xfId="0">
      <alignment vertical="center"/>
    </xf>
    <xf numFmtId="49" fontId="9" fillId="101" borderId="100" xfId="0">
      <alignment horizontal="center" vertical="center"/>
    </xf>
    <xf numFmtId="179" fontId="9" fillId="252" borderId="251" xfId="0">
      <alignment horizontal="right" vertical="center"/>
    </xf>
    <xf numFmtId="49" fontId="9" fillId="74" borderId="73" xfId="0">
      <alignment vertical="center"/>
    </xf>
    <xf numFmtId="49" fontId="9" fillId="101" borderId="100" xfId="0">
      <alignment horizontal="center" vertical="center"/>
    </xf>
    <xf numFmtId="179" fontId="9" fillId="252" borderId="251" xfId="0">
      <alignment horizontal="right" vertical="center"/>
    </xf>
    <xf numFmtId="49" fontId="9" fillId="250" borderId="249" xfId="0">
      <alignment vertical="center"/>
    </xf>
    <xf numFmtId="49" fontId="9" fillId="101" borderId="100" xfId="0">
      <alignment horizontal="center" vertical="center"/>
    </xf>
    <xf numFmtId="179" fontId="9" fillId="252" borderId="251" xfId="0">
      <alignment horizontal="right" vertical="center"/>
    </xf>
    <xf numFmtId="49" fontId="9" fillId="74" borderId="73" xfId="0">
      <alignment vertical="center"/>
    </xf>
    <xf numFmtId="49" fontId="9" fillId="101" borderId="100" xfId="0">
      <alignment horizontal="center" vertical="center"/>
    </xf>
    <xf numFmtId="179" fontId="9" fillId="252" borderId="251" xfId="0">
      <alignment horizontal="right" vertical="center"/>
    </xf>
    <xf numFmtId="49" fontId="9" fillId="250" borderId="249" xfId="0">
      <alignment vertical="center"/>
    </xf>
    <xf numFmtId="49" fontId="9" fillId="101" borderId="100" xfId="0">
      <alignment horizontal="center" vertical="center"/>
    </xf>
    <xf numFmtId="177" fontId="9" fillId="210" borderId="209" xfId="0">
      <alignment horizontal="center" vertical="center"/>
    </xf>
    <xf numFmtId="49" fontId="9" fillId="74" borderId="73" xfId="0">
      <alignment vertical="center"/>
    </xf>
    <xf numFmtId="49" fontId="9" fillId="101" borderId="100" xfId="0">
      <alignment horizontal="center" vertical="center"/>
    </xf>
    <xf numFmtId="179" fontId="9" fillId="252" borderId="251" xfId="0">
      <alignment horizontal="right" vertical="center"/>
    </xf>
    <xf numFmtId="49" fontId="9" fillId="250" borderId="249" xfId="0">
      <alignment vertical="center"/>
    </xf>
    <xf numFmtId="49" fontId="9" fillId="101" borderId="100" xfId="0">
      <alignment horizontal="center" vertical="center"/>
    </xf>
    <xf numFmtId="177" fontId="9" fillId="210" borderId="209" xfId="0">
      <alignment horizontal="center" vertical="center"/>
    </xf>
    <xf numFmtId="177" fontId="9" fillId="210" borderId="209" xfId="0">
      <alignment horizontal="center" vertical="center"/>
    </xf>
    <xf numFmtId="49" fontId="9" fillId="74" borderId="73" xfId="0">
      <alignment vertical="center"/>
    </xf>
    <xf numFmtId="49" fontId="9" fillId="101" borderId="100" xfId="0">
      <alignment horizontal="center" vertical="center"/>
    </xf>
    <xf numFmtId="49" fontId="9" fillId="115" borderId="114" xfId="0">
      <alignment horizontal="center" vertical="center"/>
    </xf>
    <xf numFmtId="49" fontId="9" fillId="250" borderId="249" xfId="0">
      <alignment vertical="center"/>
    </xf>
    <xf numFmtId="49" fontId="9" fillId="101" borderId="100" xfId="0">
      <alignment horizontal="center" vertical="center"/>
    </xf>
    <xf numFmtId="177" fontId="9" fillId="114" borderId="113" xfId="0">
      <alignment horizontal="right" vertical="center"/>
    </xf>
    <xf numFmtId="177" fontId="9" fillId="114" borderId="113" xfId="0">
      <alignment horizontal="right" vertical="center"/>
    </xf>
    <xf numFmtId="49" fontId="9" fillId="92" borderId="91" xfId="0">
      <alignment vertical="center"/>
    </xf>
    <xf numFmtId="49" fontId="9" fillId="101" borderId="100" xfId="0">
      <alignment horizontal="center" vertical="center"/>
    </xf>
    <xf numFmtId="177" fontId="9" fillId="114" borderId="113" xfId="0">
      <alignment horizontal="right" vertical="center"/>
    </xf>
    <xf numFmtId="177" fontId="9" fillId="114" borderId="113" xfId="0">
      <alignment horizontal="right" vertical="center"/>
    </xf>
    <xf numFmtId="49" fontId="9" fillId="250" borderId="249" xfId="0">
      <alignment vertical="center"/>
    </xf>
    <xf numFmtId="49" fontId="9" fillId="101" borderId="100" xfId="0">
      <alignment horizontal="center" vertical="center"/>
    </xf>
    <xf numFmtId="177" fontId="9" fillId="114" borderId="113" xfId="0">
      <alignment horizontal="right" vertical="center"/>
    </xf>
    <xf numFmtId="177" fontId="9" fillId="114" borderId="113" xfId="0">
      <alignment horizontal="right" vertical="center"/>
    </xf>
    <xf numFmtId="49" fontId="9" fillId="253" borderId="252" xfId="0">
      <alignment horizontal="left" vertical="center"/>
    </xf>
    <xf numFmtId="49" fontId="9" fillId="101" borderId="100" xfId="0">
      <alignment horizontal="center" vertical="center"/>
    </xf>
    <xf numFmtId="177" fontId="9" fillId="114" borderId="113" xfId="0">
      <alignment horizontal="right" vertical="center"/>
    </xf>
    <xf numFmtId="177" fontId="9" fillId="114" borderId="113" xfId="0">
      <alignment horizontal="right" vertical="center"/>
    </xf>
    <xf numFmtId="49" fontId="9" fillId="253" borderId="252" xfId="0">
      <alignment horizontal="left" vertical="center"/>
    </xf>
    <xf numFmtId="49" fontId="9" fillId="101" borderId="100" xfId="0">
      <alignment horizontal="center" vertical="center"/>
    </xf>
    <xf numFmtId="177" fontId="9" fillId="114" borderId="113" xfId="0">
      <alignment horizontal="right" vertical="center"/>
    </xf>
    <xf numFmtId="177" fontId="9" fillId="114" borderId="113" xfId="0">
      <alignment horizontal="right" vertical="center"/>
    </xf>
    <xf numFmtId="49" fontId="9" fillId="253" borderId="252" xfId="0">
      <alignment horizontal="left" vertical="center"/>
    </xf>
    <xf numFmtId="49" fontId="9" fillId="101" borderId="100" xfId="0">
      <alignment horizontal="center" vertical="center"/>
    </xf>
    <xf numFmtId="177" fontId="9" fillId="114" borderId="113" xfId="0">
      <alignment horizontal="right" vertical="center"/>
    </xf>
    <xf numFmtId="177" fontId="9" fillId="114" borderId="113" xfId="0">
      <alignment horizontal="right" vertical="center"/>
    </xf>
    <xf numFmtId="49" fontId="9" fillId="253" borderId="252" xfId="0">
      <alignment horizontal="left" vertical="center"/>
    </xf>
    <xf numFmtId="49" fontId="9" fillId="101" borderId="100" xfId="0">
      <alignment horizontal="center" vertical="center"/>
    </xf>
    <xf numFmtId="177" fontId="9" fillId="114" borderId="113" xfId="0">
      <alignment horizontal="right" vertical="center"/>
    </xf>
    <xf numFmtId="177" fontId="9" fillId="114" borderId="113" xfId="0">
      <alignment horizontal="right" vertical="center"/>
    </xf>
    <xf numFmtId="49" fontId="9" fillId="253" borderId="252" xfId="0">
      <alignment horizontal="left" vertical="center"/>
    </xf>
    <xf numFmtId="49" fontId="9" fillId="101" borderId="100" xfId="0">
      <alignment horizontal="center" vertical="center"/>
    </xf>
    <xf numFmtId="177" fontId="9" fillId="210" borderId="209" xfId="0">
      <alignment horizontal="center" vertical="center"/>
    </xf>
    <xf numFmtId="49" fontId="9" fillId="253" borderId="252" xfId="0">
      <alignment horizontal="left" vertical="center"/>
    </xf>
    <xf numFmtId="49" fontId="9" fillId="101" borderId="100" xfId="0">
      <alignment horizontal="center" vertical="center"/>
    </xf>
    <xf numFmtId="177" fontId="9" fillId="210" borderId="209" xfId="0">
      <alignment horizontal="center" vertical="center"/>
    </xf>
    <xf numFmtId="49" fontId="9" fillId="96" borderId="95" xfId="0">
      <alignment vertical="center"/>
    </xf>
    <xf numFmtId="49" fontId="9" fillId="101" borderId="100" xfId="0">
      <alignment horizontal="center" vertical="center"/>
    </xf>
    <xf numFmtId="49" fontId="9" fillId="115" borderId="114" xfId="0">
      <alignment horizontal="center" vertical="center"/>
    </xf>
    <xf numFmtId="49" fontId="9" fillId="250" borderId="249" xfId="0">
      <alignment vertical="center"/>
    </xf>
    <xf numFmtId="49" fontId="9" fillId="101" borderId="100" xfId="0">
      <alignment horizontal="center" vertical="center"/>
    </xf>
    <xf numFmtId="49" fontId="9" fillId="115" borderId="114" xfId="0">
      <alignment horizontal="center" vertical="center"/>
    </xf>
    <xf numFmtId="49" fontId="9" fillId="96" borderId="95" xfId="0">
      <alignment vertical="center"/>
    </xf>
    <xf numFmtId="49" fontId="9" fillId="101" borderId="100" xfId="0">
      <alignment horizontal="center" vertical="center"/>
    </xf>
    <xf numFmtId="49" fontId="9" fillId="115" borderId="114" xfId="0">
      <alignment horizontal="center" vertical="center"/>
    </xf>
    <xf numFmtId="49" fontId="9" fillId="250" borderId="249" xfId="0">
      <alignment vertical="center"/>
    </xf>
    <xf numFmtId="49" fontId="9" fillId="101" borderId="100" xfId="0">
      <alignment horizontal="center" vertical="center"/>
    </xf>
    <xf numFmtId="177" fontId="9" fillId="114" borderId="113" xfId="0">
      <alignment horizontal="right" vertical="center"/>
    </xf>
    <xf numFmtId="49" fontId="9" fillId="115" borderId="114" xfId="0">
      <alignment horizontal="center" vertical="center"/>
    </xf>
    <xf numFmtId="49" fontId="9" fillId="97" borderId="96" xfId="0">
      <alignment vertical="center"/>
    </xf>
    <xf numFmtId="49" fontId="9" fillId="101" borderId="100" xfId="0">
      <alignment horizontal="center" vertical="center"/>
    </xf>
    <xf numFmtId="49" fontId="9" fillId="115" borderId="114" xfId="0">
      <alignment horizontal="center" vertical="center"/>
    </xf>
    <xf numFmtId="49" fontId="9" fillId="115" borderId="114" xfId="0">
      <alignment horizontal="center" vertical="center"/>
    </xf>
    <xf numFmtId="49" fontId="9" fillId="250" borderId="249" xfId="0">
      <alignment vertical="center"/>
    </xf>
    <xf numFmtId="49" fontId="9" fillId="101" borderId="100" xfId="0">
      <alignment horizontal="center" vertical="center"/>
    </xf>
    <xf numFmtId="177" fontId="9" fillId="114" borderId="113" xfId="0">
      <alignment horizontal="right" vertical="center"/>
    </xf>
    <xf numFmtId="49" fontId="9" fillId="115" borderId="114" xfId="0">
      <alignment horizontal="center" vertical="center"/>
    </xf>
    <xf numFmtId="49" fontId="9" fillId="74" borderId="73" xfId="0">
      <alignment vertical="center"/>
    </xf>
    <xf numFmtId="49" fontId="9" fillId="101" borderId="100" xfId="0">
      <alignment horizontal="center" vertical="center"/>
    </xf>
    <xf numFmtId="177" fontId="9" fillId="114" borderId="113" xfId="0">
      <alignment horizontal="right" vertical="center"/>
    </xf>
    <xf numFmtId="49" fontId="9" fillId="115" borderId="114" xfId="0">
      <alignment horizontal="center" vertical="center"/>
    </xf>
    <xf numFmtId="49" fontId="9" fillId="250" borderId="249" xfId="0">
      <alignment vertical="center"/>
    </xf>
    <xf numFmtId="49" fontId="9" fillId="101" borderId="100" xfId="0">
      <alignment horizontal="center" vertical="center"/>
    </xf>
    <xf numFmtId="177" fontId="9" fillId="210" borderId="209" xfId="0">
      <alignment horizontal="center" vertical="center"/>
    </xf>
    <xf numFmtId="49" fontId="9" fillId="115" borderId="114" xfId="0">
      <alignment horizontal="center" vertical="center"/>
    </xf>
    <xf numFmtId="49" fontId="9" fillId="74" borderId="73" xfId="0">
      <alignment vertical="center"/>
    </xf>
    <xf numFmtId="49" fontId="9" fillId="101" borderId="100" xfId="0">
      <alignment horizontal="center" vertical="center"/>
    </xf>
    <xf numFmtId="177" fontId="9" fillId="114" borderId="113" xfId="0">
      <alignment horizontal="right" vertical="center"/>
    </xf>
    <xf numFmtId="49" fontId="9" fillId="115" borderId="114" xfId="0">
      <alignment horizontal="center" vertical="center"/>
    </xf>
    <xf numFmtId="49" fontId="9" fillId="250" borderId="249" xfId="0">
      <alignment vertical="center"/>
    </xf>
    <xf numFmtId="49" fontId="9" fillId="101" borderId="100" xfId="0">
      <alignment horizontal="center" vertical="center"/>
    </xf>
    <xf numFmtId="179" fontId="9" fillId="252" borderId="251" xfId="0">
      <alignment horizontal="right" vertical="center"/>
    </xf>
    <xf numFmtId="49" fontId="9" fillId="74" borderId="73" xfId="0">
      <alignment vertical="center"/>
    </xf>
    <xf numFmtId="49" fontId="9" fillId="101" borderId="100" xfId="0">
      <alignment horizontal="center" vertical="center"/>
    </xf>
    <xf numFmtId="177" fontId="9" fillId="114" borderId="113" xfId="0">
      <alignment horizontal="right" vertical="center"/>
    </xf>
    <xf numFmtId="49" fontId="9" fillId="115" borderId="114" xfId="0">
      <alignment horizontal="center" vertical="center"/>
    </xf>
    <xf numFmtId="49" fontId="9" fillId="250" borderId="249" xfId="0">
      <alignment vertical="center"/>
    </xf>
    <xf numFmtId="49" fontId="9" fillId="101" borderId="100" xfId="0">
      <alignment horizontal="center" vertical="center"/>
    </xf>
    <xf numFmtId="179" fontId="9" fillId="252" borderId="251" xfId="0">
      <alignment horizontal="right" vertical="center"/>
    </xf>
    <xf numFmtId="49" fontId="9" fillId="74" borderId="73" xfId="0">
      <alignment vertical="center"/>
    </xf>
    <xf numFmtId="49" fontId="9" fillId="101" borderId="100" xfId="0">
      <alignment horizontal="center" vertical="center"/>
    </xf>
    <xf numFmtId="177" fontId="9" fillId="114" borderId="113" xfId="0">
      <alignment horizontal="right" vertical="center"/>
    </xf>
    <xf numFmtId="49" fontId="9" fillId="250" borderId="249" xfId="0">
      <alignment vertical="center"/>
    </xf>
    <xf numFmtId="49" fontId="9" fillId="101" borderId="100" xfId="0">
      <alignment horizontal="center" vertical="center"/>
    </xf>
    <xf numFmtId="49" fontId="9" fillId="115" borderId="114" xfId="0">
      <alignment horizontal="center" vertical="center"/>
    </xf>
    <xf numFmtId="49" fontId="9" fillId="74" borderId="73" xfId="0">
      <alignment vertical="center"/>
    </xf>
    <xf numFmtId="49" fontId="9" fillId="101" borderId="100" xfId="0">
      <alignment horizontal="center" vertical="center"/>
    </xf>
    <xf numFmtId="49" fontId="9" fillId="115" borderId="114" xfId="0">
      <alignment horizontal="center" vertical="center"/>
    </xf>
    <xf numFmtId="49" fontId="9" fillId="250" borderId="249" xfId="0">
      <alignment vertical="center"/>
    </xf>
    <xf numFmtId="49" fontId="9" fillId="101" borderId="100" xfId="0">
      <alignment horizontal="center" vertical="center"/>
    </xf>
    <xf numFmtId="49" fontId="9" fillId="115" borderId="114" xfId="0">
      <alignment horizontal="center" vertical="center"/>
    </xf>
    <xf numFmtId="49" fontId="9" fillId="74" borderId="73" xfId="0">
      <alignment vertical="center"/>
    </xf>
    <xf numFmtId="49" fontId="9" fillId="101" borderId="100" xfId="0">
      <alignment horizontal="center" vertical="center"/>
    </xf>
    <xf numFmtId="177" fontId="9" fillId="210" borderId="209" xfId="0">
      <alignment horizontal="center" vertical="center"/>
    </xf>
    <xf numFmtId="177" fontId="9" fillId="210" borderId="209" xfId="0">
      <alignment horizontal="center" vertical="center"/>
    </xf>
    <xf numFmtId="49" fontId="9" fillId="250" borderId="249" xfId="0">
      <alignment vertical="center"/>
    </xf>
    <xf numFmtId="49" fontId="9" fillId="101" borderId="100" xfId="0">
      <alignment horizontal="center" vertical="center"/>
    </xf>
    <xf numFmtId="49" fontId="9" fillId="115" borderId="114" xfId="0">
      <alignment horizontal="center" vertical="center"/>
    </xf>
    <xf numFmtId="49" fontId="9" fillId="115" borderId="114" xfId="0">
      <alignment horizontal="center" vertical="center"/>
    </xf>
    <xf numFmtId="49" fontId="9" fillId="92" borderId="91" xfId="0">
      <alignment vertical="center"/>
    </xf>
    <xf numFmtId="49" fontId="9" fillId="101" borderId="100" xfId="0">
      <alignment horizontal="center" vertical="center"/>
    </xf>
    <xf numFmtId="49" fontId="9" fillId="250" borderId="249" xfId="0">
      <alignment vertical="center"/>
    </xf>
    <xf numFmtId="49" fontId="9" fillId="101" borderId="100" xfId="0">
      <alignment horizontal="center" vertical="center"/>
    </xf>
    <xf numFmtId="180" fontId="9" fillId="275" borderId="253" xfId="0" applyFill="1">
      <alignment horizontal="right" vertical="center"/>
    </xf>
    <xf numFmtId="179" fontId="9" fillId="252" borderId="251" xfId="0">
      <alignment horizontal="right" vertical="center"/>
    </xf>
    <xf numFmtId="49" fontId="9" fillId="96" borderId="95" xfId="0">
      <alignment vertical="center"/>
    </xf>
    <xf numFmtId="49" fontId="9" fillId="101" borderId="100" xfId="0">
      <alignment horizontal="center" vertical="center"/>
    </xf>
    <xf numFmtId="179" fontId="9" fillId="252" borderId="251" xfId="0">
      <alignment horizontal="right" vertical="center"/>
    </xf>
    <xf numFmtId="49" fontId="9" fillId="250" borderId="249" xfId="0">
      <alignment vertical="center"/>
    </xf>
    <xf numFmtId="49" fontId="9" fillId="101" borderId="100" xfId="0">
      <alignment horizontal="center" vertical="center"/>
    </xf>
    <xf numFmtId="179" fontId="9" fillId="252" borderId="251" xfId="0">
      <alignment horizontal="right" vertical="center"/>
    </xf>
    <xf numFmtId="49" fontId="9" fillId="97" borderId="96" xfId="0">
      <alignment vertical="center"/>
    </xf>
    <xf numFmtId="49" fontId="9" fillId="101" borderId="100" xfId="0">
      <alignment horizontal="center" vertical="center"/>
    </xf>
    <xf numFmtId="179" fontId="9" fillId="252" borderId="251" xfId="0">
      <alignment horizontal="right" vertical="center"/>
    </xf>
    <xf numFmtId="49" fontId="9" fillId="250" borderId="249" xfId="0">
      <alignment vertical="center"/>
    </xf>
    <xf numFmtId="49" fontId="9" fillId="101" borderId="100" xfId="0">
      <alignment horizontal="center" vertical="center"/>
    </xf>
    <xf numFmtId="179" fontId="9" fillId="220" borderId="219" xfId="0">
      <alignment horizontal="center" vertical="center"/>
    </xf>
    <xf numFmtId="178" fontId="9" fillId="275" borderId="254" xfId="0" applyFill="1">
      <alignment horizontal="right" vertical="center"/>
    </xf>
    <xf numFmtId="49" fontId="9" fillId="74" borderId="73" xfId="0">
      <alignment vertical="center"/>
    </xf>
    <xf numFmtId="49" fontId="9" fillId="101" borderId="100" xfId="0">
      <alignment horizontal="center" vertical="center"/>
    </xf>
    <xf numFmtId="179" fontId="9" fillId="252" borderId="251" xfId="0">
      <alignment horizontal="right" vertical="center"/>
    </xf>
    <xf numFmtId="49" fontId="9" fillId="250" borderId="249" xfId="0">
      <alignment vertical="center"/>
    </xf>
    <xf numFmtId="49" fontId="9" fillId="101" borderId="100" xfId="0">
      <alignment horizontal="center" vertical="center"/>
    </xf>
    <xf numFmtId="179" fontId="9" fillId="220" borderId="219" xfId="0">
      <alignment horizontal="center" vertical="center"/>
    </xf>
    <xf numFmtId="49" fontId="9" fillId="74" borderId="73" xfId="0">
      <alignment vertical="center"/>
    </xf>
    <xf numFmtId="49" fontId="9" fillId="101" borderId="100" xfId="0">
      <alignment horizontal="center" vertical="center"/>
    </xf>
    <xf numFmtId="177" fontId="9" fillId="210" borderId="209" xfId="0">
      <alignment horizontal="center" vertical="center"/>
    </xf>
    <xf numFmtId="49" fontId="9" fillId="250" borderId="249" xfId="0">
      <alignment vertical="center"/>
    </xf>
    <xf numFmtId="49" fontId="9" fillId="101" borderId="100" xfId="0">
      <alignment horizontal="center" vertical="center"/>
    </xf>
    <xf numFmtId="179" fontId="9" fillId="220" borderId="219" xfId="0">
      <alignment horizontal="center" vertical="center"/>
    </xf>
    <xf numFmtId="49" fontId="9" fillId="92" borderId="91" xfId="0">
      <alignment vertical="center"/>
    </xf>
    <xf numFmtId="49" fontId="9" fillId="201" borderId="200" xfId="0">
      <alignment horizontal="center" vertical="center"/>
    </xf>
    <xf numFmtId="49" fontId="9" fillId="115" borderId="114" xfId="0">
      <alignment horizontal="center" vertical="center"/>
    </xf>
    <xf numFmtId="49" fontId="9" fillId="250" borderId="249" xfId="0">
      <alignment vertical="center"/>
    </xf>
    <xf numFmtId="49" fontId="9" fillId="201" borderId="200" xfId="0">
      <alignment horizontal="center" vertical="center"/>
    </xf>
    <xf numFmtId="178" fontId="9" fillId="256" borderId="255" xfId="0">
      <alignment horizontal="right" vertical="center"/>
    </xf>
    <xf numFmtId="179" fontId="9" fillId="220" borderId="219" xfId="0">
      <alignment horizontal="center" vertical="center"/>
    </xf>
    <xf numFmtId="49" fontId="9" fillId="191" borderId="190" xfId="0">
      <alignment vertical="center"/>
    </xf>
    <xf numFmtId="0" fontId="5" fillId="257" borderId="256" xfId="0"/>
    <xf numFmtId="0" fontId="9" fillId="116" borderId="115" xfId="0">
      <alignment vertical="center"/>
    </xf>
    <xf numFmtId="0" fontId="9" fillId="116" borderId="115" xfId="0">
      <alignment vertical="center"/>
    </xf>
    <xf numFmtId="49" fontId="9" fillId="191" borderId="190" xfId="0">
      <alignment vertical="center"/>
    </xf>
    <xf numFmtId="0" fontId="5" fillId="257" borderId="256" xfId="0"/>
    <xf numFmtId="0" fontId="9" fillId="224" borderId="223" xfId="0">
      <alignment horizontal="right" vertical="center"/>
    </xf>
    <xf numFmtId="0" fontId="9" fillId="224" borderId="223" xfId="0">
      <alignment horizontal="right" vertical="center"/>
    </xf>
    <xf numFmtId="49" fontId="6" fillId="56" borderId="55" xfId="0">
      <alignment horizontal="center" vertical="center"/>
    </xf>
    <xf numFmtId="0" fontId="20" fillId="258" borderId="257" xfId="0">
      <alignment horizontal="center" vertical="center"/>
    </xf>
    <xf numFmtId="0" fontId="20" fillId="258" borderId="257" xfId="0">
      <alignment horizontal="center" vertical="center"/>
    </xf>
    <xf numFmtId="0" fontId="20" fillId="258" borderId="257" xfId="0">
      <alignment horizontal="center" vertical="center"/>
    </xf>
    <xf numFmtId="0" fontId="20" fillId="258" borderId="257" xfId="0">
      <alignment horizontal="center" vertical="center"/>
    </xf>
    <xf numFmtId="0" fontId="20" fillId="258" borderId="257" xfId="0">
      <alignment horizontal="center" vertical="center"/>
    </xf>
    <xf numFmtId="0" fontId="20" fillId="258" borderId="257" xfId="0">
      <alignment horizontal="center" vertical="center"/>
    </xf>
    <xf numFmtId="0" fontId="20" fillId="258" borderId="257" xfId="0">
      <alignment horizontal="center" vertical="center"/>
    </xf>
    <xf numFmtId="0" fontId="20" fillId="258" borderId="257" xfId="0">
      <alignment horizontal="center" vertical="center"/>
    </xf>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5" fillId="23" borderId="22" xfId="0"/>
    <xf numFmtId="0" fontId="9" fillId="29" borderId="28" xfId="0">
      <alignment horizontal="right"/>
    </xf>
    <xf numFmtId="49" fontId="9" fillId="259" borderId="258" xfId="0">
      <alignment horizontal="left" vertical="center" wrapText="1"/>
    </xf>
    <xf numFmtId="0" fontId="15" fillId="260" borderId="259" xfId="0">
      <alignment vertical="center"/>
    </xf>
    <xf numFmtId="0" fontId="15" fillId="260" borderId="259" xfId="0">
      <alignment vertical="center"/>
    </xf>
    <xf numFmtId="0" fontId="15" fillId="260" borderId="259" xfId="0">
      <alignment vertical="center"/>
    </xf>
    <xf numFmtId="0" fontId="15" fillId="260" borderId="259" xfId="0">
      <alignment vertical="center"/>
    </xf>
    <xf numFmtId="0" fontId="15" fillId="260" borderId="259" xfId="0">
      <alignment vertical="center"/>
    </xf>
    <xf numFmtId="0" fontId="15" fillId="261" borderId="260" xfId="0">
      <alignment horizontal="center" vertical="center"/>
    </xf>
    <xf numFmtId="0" fontId="15" fillId="260" borderId="259" xfId="0">
      <alignment vertical="center"/>
    </xf>
    <xf numFmtId="0" fontId="9" fillId="262" borderId="261" xfId="0">
      <alignment horizontal="right" vertical="center"/>
    </xf>
    <xf numFmtId="49" fontId="13" fillId="112" borderId="111" xfId="0">
      <alignment horizontal="center" vertical="center"/>
    </xf>
    <xf numFmtId="49" fontId="13" fillId="112" borderId="111" xfId="0">
      <alignment horizontal="center" vertical="center"/>
    </xf>
    <xf numFmtId="49" fontId="13" fillId="263" borderId="262" xfId="0">
      <alignment horizontal="center" vertical="center" wrapText="1"/>
    </xf>
    <xf numFmtId="49" fontId="13" fillId="263" borderId="262" xfId="0">
      <alignment horizontal="center" vertical="center" wrapText="1"/>
    </xf>
    <xf numFmtId="49" fontId="13" fillId="263" borderId="262" xfId="0">
      <alignment horizontal="center" vertical="center" wrapText="1"/>
    </xf>
    <xf numFmtId="49" fontId="13" fillId="263" borderId="262" xfId="0">
      <alignment horizontal="center" vertical="center" wrapText="1"/>
    </xf>
    <xf numFmtId="49" fontId="13" fillId="263" borderId="262" xfId="0">
      <alignment horizontal="center" vertical="center" wrapText="1"/>
    </xf>
    <xf numFmtId="49" fontId="13" fillId="112" borderId="111" xfId="0">
      <alignment horizontal="center" vertical="center"/>
    </xf>
    <xf numFmtId="49" fontId="13" fillId="112" borderId="111" xfId="0">
      <alignment horizontal="center" vertical="center"/>
    </xf>
    <xf numFmtId="49" fontId="9" fillId="113" borderId="112" xfId="0">
      <alignment vertical="center"/>
    </xf>
    <xf numFmtId="49" fontId="9" fillId="113" borderId="112" xfId="0">
      <alignment vertical="center"/>
    </xf>
    <xf numFmtId="177" fontId="9" fillId="114" borderId="113" xfId="0">
      <alignment horizontal="right" vertical="center"/>
    </xf>
    <xf numFmtId="177" fontId="9" fillId="210" borderId="209" xfId="0">
      <alignment horizontal="center"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49" fontId="9" fillId="113" borderId="112" xfId="0">
      <alignment vertical="center"/>
    </xf>
    <xf numFmtId="49" fontId="9" fillId="113" borderId="112" xfId="0">
      <alignment vertical="center"/>
    </xf>
    <xf numFmtId="49" fontId="9" fillId="113" borderId="112" xfId="0">
      <alignmen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49" fontId="9" fillId="113" borderId="112" xfId="0">
      <alignment vertical="center"/>
    </xf>
    <xf numFmtId="177" fontId="9" fillId="114" borderId="113" xfId="0">
      <alignment horizontal="righ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113" borderId="112" xfId="0">
      <alignmen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177" fontId="9" fillId="114" borderId="113" xfId="0">
      <alignment horizontal="righ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264" borderId="263" xfId="0">
      <alignment vertical="center" wrapText="1"/>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177" fontId="9" fillId="114" borderId="113" xfId="0">
      <alignment horizontal="right" vertical="center"/>
    </xf>
    <xf numFmtId="177" fontId="9" fillId="114" borderId="113" xfId="0">
      <alignment horizontal="right" vertical="center"/>
    </xf>
    <xf numFmtId="49" fontId="9" fillId="115" borderId="114" xfId="0">
      <alignment horizontal="center" vertical="center"/>
    </xf>
    <xf numFmtId="49" fontId="9" fillId="115" borderId="114" xfId="0">
      <alignment horizontal="center" vertical="center"/>
    </xf>
    <xf numFmtId="49" fontId="9" fillId="264" borderId="263" xfId="0">
      <alignment vertical="center" wrapText="1"/>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178" fontId="9" fillId="256" borderId="255" xfId="0">
      <alignment horizontal="right" vertical="center"/>
    </xf>
    <xf numFmtId="178" fontId="9" fillId="256" borderId="255" xfId="0">
      <alignment horizontal="right" vertical="center"/>
    </xf>
    <xf numFmtId="49" fontId="9" fillId="115" borderId="114" xfId="0">
      <alignment horizontal="center" vertical="center"/>
    </xf>
    <xf numFmtId="177" fontId="9" fillId="210" borderId="209" xfId="0">
      <alignment horizontal="center" vertical="center"/>
    </xf>
    <xf numFmtId="49" fontId="9" fillId="113" borderId="112" xfId="0">
      <alignment vertical="center"/>
    </xf>
    <xf numFmtId="0" fontId="9" fillId="219" borderId="218" xfId="0">
      <alignment horizontal="center" vertical="center"/>
    </xf>
    <xf numFmtId="0" fontId="9" fillId="219" borderId="218" xfId="0">
      <alignment horizontal="center" vertical="center"/>
    </xf>
    <xf numFmtId="0" fontId="9" fillId="219" borderId="218" xfId="0">
      <alignment horizontal="center" vertical="center"/>
    </xf>
    <xf numFmtId="0" fontId="9" fillId="219" borderId="218" xfId="0">
      <alignment horizontal="center" vertical="center"/>
    </xf>
    <xf numFmtId="0" fontId="9" fillId="219" borderId="218" xfId="0">
      <alignment horizontal="center" vertical="center"/>
    </xf>
    <xf numFmtId="0" fontId="9" fillId="219" borderId="218" xfId="0">
      <alignment horizontal="center" vertical="center"/>
    </xf>
    <xf numFmtId="177" fontId="9" fillId="114" borderId="113" xfId="0">
      <alignment horizontal="right" vertical="center"/>
    </xf>
    <xf numFmtId="49" fontId="9" fillId="264" borderId="263" xfId="0">
      <alignment vertical="center" wrapText="1"/>
    </xf>
    <xf numFmtId="0" fontId="9" fillId="219" borderId="218" xfId="0">
      <alignment horizontal="center" vertical="center"/>
    </xf>
    <xf numFmtId="0" fontId="9" fillId="219" borderId="218" xfId="0">
      <alignment horizontal="center" vertical="center"/>
    </xf>
    <xf numFmtId="0" fontId="9" fillId="219" borderId="218" xfId="0">
      <alignment horizontal="center" vertical="center"/>
    </xf>
    <xf numFmtId="178" fontId="9" fillId="256" borderId="255" xfId="0">
      <alignment horizontal="right" vertical="center"/>
    </xf>
    <xf numFmtId="0" fontId="9" fillId="219" borderId="218" xfId="0">
      <alignment horizontal="center" vertical="center"/>
    </xf>
    <xf numFmtId="0" fontId="9" fillId="219" borderId="218" xfId="0">
      <alignment horizontal="center" vertical="center"/>
    </xf>
    <xf numFmtId="0" fontId="9" fillId="219" borderId="218" xfId="0">
      <alignment horizontal="center" vertical="center"/>
    </xf>
    <xf numFmtId="49" fontId="9" fillId="113" borderId="112" xfId="0">
      <alignment vertical="center"/>
    </xf>
    <xf numFmtId="49" fontId="9" fillId="113" borderId="112" xfId="0">
      <alignment vertical="center"/>
    </xf>
    <xf numFmtId="49" fontId="9" fillId="113" borderId="112" xfId="0">
      <alignment vertical="center"/>
    </xf>
    <xf numFmtId="177" fontId="9" fillId="114" borderId="113" xfId="0">
      <alignment horizontal="right" vertical="center"/>
    </xf>
    <xf numFmtId="177" fontId="9" fillId="114" borderId="113" xfId="0">
      <alignment horizontal="righ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113" borderId="112" xfId="0">
      <alignmen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49" fontId="9" fillId="115" borderId="114" xfId="0">
      <alignment horizontal="center" vertical="center"/>
    </xf>
    <xf numFmtId="49" fontId="9" fillId="113" borderId="112" xfId="0">
      <alignmen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177" fontId="9" fillId="114" borderId="113" xfId="0">
      <alignment horizontal="right" vertical="center"/>
    </xf>
    <xf numFmtId="177" fontId="9" fillId="114" borderId="113" xfId="0">
      <alignment horizontal="right" vertical="center"/>
    </xf>
    <xf numFmtId="49" fontId="9" fillId="115" borderId="114" xfId="0">
      <alignment horizontal="center" vertical="center"/>
    </xf>
    <xf numFmtId="49" fontId="9" fillId="115" borderId="114" xfId="0">
      <alignment horizontal="center" vertical="center"/>
    </xf>
    <xf numFmtId="49" fontId="9" fillId="113" borderId="112" xfId="0">
      <alignmen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177" fontId="9" fillId="114" borderId="113" xfId="0">
      <alignment horizontal="right" vertical="center"/>
    </xf>
    <xf numFmtId="177" fontId="9" fillId="114" borderId="113" xfId="0">
      <alignment horizontal="right" vertical="center"/>
    </xf>
    <xf numFmtId="49" fontId="9" fillId="115" borderId="114" xfId="0">
      <alignment horizontal="center" vertical="center"/>
    </xf>
    <xf numFmtId="49" fontId="9" fillId="115" borderId="114" xfId="0">
      <alignment horizontal="center" vertical="center"/>
    </xf>
    <xf numFmtId="49" fontId="9" fillId="113" borderId="112" xfId="0">
      <alignmen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49" fontId="9" fillId="115" borderId="114" xfId="0">
      <alignment horizontal="center" vertical="center"/>
    </xf>
    <xf numFmtId="49" fontId="9" fillId="113" borderId="112" xfId="0">
      <alignment vertical="center"/>
    </xf>
    <xf numFmtId="49" fontId="9" fillId="113" borderId="112" xfId="0">
      <alignment vertical="center"/>
    </xf>
    <xf numFmtId="49" fontId="9" fillId="113" borderId="112" xfId="0">
      <alignment vertical="center"/>
    </xf>
    <xf numFmtId="177" fontId="9" fillId="114" borderId="113" xfId="0">
      <alignment horizontal="right" vertical="center"/>
    </xf>
    <xf numFmtId="177" fontId="9" fillId="114" borderId="113" xfId="0">
      <alignment horizontal="righ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49" fontId="9" fillId="113" borderId="112" xfId="0">
      <alignmen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49" fontId="9" fillId="115" borderId="114" xfId="0">
      <alignment horizontal="center" vertical="center"/>
    </xf>
    <xf numFmtId="49" fontId="9" fillId="113" borderId="112" xfId="0">
      <alignment vertical="center"/>
    </xf>
    <xf numFmtId="177" fontId="9" fillId="210" borderId="209" xfId="0">
      <alignment horizontal="center" vertical="center"/>
    </xf>
    <xf numFmtId="177" fontId="9" fillId="210" borderId="209" xfId="0">
      <alignment horizontal="center" vertical="center"/>
    </xf>
    <xf numFmtId="177" fontId="9" fillId="210" borderId="209" xfId="0">
      <alignment horizontal="center" vertical="center"/>
    </xf>
    <xf numFmtId="177" fontId="9" fillId="210" borderId="209" xfId="0">
      <alignment horizontal="center" vertical="center"/>
    </xf>
    <xf numFmtId="177" fontId="9" fillId="114" borderId="113" xfId="0">
      <alignment horizontal="right" vertical="center"/>
    </xf>
    <xf numFmtId="177" fontId="9" fillId="210" borderId="209" xfId="0">
      <alignment horizontal="center" vertical="center"/>
    </xf>
    <xf numFmtId="177" fontId="9" fillId="210" borderId="209" xfId="0">
      <alignment horizontal="center" vertical="center"/>
    </xf>
    <xf numFmtId="49" fontId="9" fillId="113" borderId="112" xfId="0">
      <alignment vertical="center"/>
    </xf>
    <xf numFmtId="49" fontId="9" fillId="115" borderId="114" xfId="0">
      <alignment horizontal="center" vertical="center"/>
    </xf>
    <xf numFmtId="49" fontId="9" fillId="115" borderId="114" xfId="0">
      <alignment horizontal="center" vertical="center"/>
    </xf>
    <xf numFmtId="49" fontId="9" fillId="115" borderId="114" xfId="0">
      <alignment horizontal="center" vertical="center"/>
    </xf>
    <xf numFmtId="177" fontId="9" fillId="114" borderId="113" xfId="0">
      <alignment horizontal="right" vertical="center"/>
    </xf>
    <xf numFmtId="177" fontId="9" fillId="114" borderId="113" xfId="0">
      <alignment horizontal="right" vertical="center"/>
    </xf>
    <xf numFmtId="177" fontId="9" fillId="114" borderId="113" xfId="0">
      <alignment horizontal="right" vertical="center"/>
    </xf>
    <xf numFmtId="49" fontId="9" fillId="115" borderId="114" xfId="0">
      <alignment horizontal="center" vertical="center"/>
    </xf>
    <xf numFmtId="49" fontId="9" fillId="113" borderId="112" xfId="0">
      <alignment vertical="center"/>
    </xf>
    <xf numFmtId="49" fontId="15" fillId="265" borderId="264" xfId="0">
      <alignment vertical="center"/>
    </xf>
    <xf numFmtId="0" fontId="15" fillId="266" borderId="265" xfId="0">
      <alignment vertical="center"/>
    </xf>
    <xf numFmtId="0" fontId="15" fillId="266" borderId="265" xfId="0">
      <alignment vertical="center"/>
    </xf>
    <xf numFmtId="0" fontId="15" fillId="266" borderId="265" xfId="0">
      <alignment vertical="center"/>
    </xf>
    <xf numFmtId="0" fontId="15" fillId="266" borderId="265" xfId="0">
      <alignment vertical="center"/>
    </xf>
    <xf numFmtId="0" fontId="15" fillId="266" borderId="265" xfId="0">
      <alignment vertical="center"/>
    </xf>
    <xf numFmtId="0" fontId="15" fillId="267" borderId="266" xfId="0">
      <alignment horizontal="center" vertical="center"/>
    </xf>
    <xf numFmtId="0" fontId="15" fillId="266" borderId="265" xfId="0">
      <alignment vertical="center"/>
    </xf>
    <xf numFmtId="49" fontId="9" fillId="103" borderId="102" xfId="0">
      <alignment horizontal="right" vertical="center"/>
    </xf>
    <xf numFmtId="49" fontId="6" fillId="56" borderId="55" xfId="0">
      <alignment horizontal="center" vertical="center"/>
    </xf>
    <xf numFmtId="0" fontId="6" fillId="24" borderId="23" xfId="0">
      <alignment horizontal="center" vertical="center"/>
    </xf>
    <xf numFmtId="0" fontId="5" fillId="23" borderId="22" xfId="0"/>
    <xf numFmtId="0" fontId="5" fillId="23" borderId="22" xfId="0"/>
    <xf numFmtId="0" fontId="6" fillId="24" borderId="23" xfId="0">
      <alignment horizontal="center" vertical="center"/>
    </xf>
    <xf numFmtId="0" fontId="6" fillId="24" borderId="23" xfId="0">
      <alignment horizontal="center" vertical="center"/>
    </xf>
    <xf numFmtId="49" fontId="9" fillId="109" borderId="108" xfId="0">
      <alignment vertical="center"/>
    </xf>
    <xf numFmtId="49" fontId="9" fillId="111" borderId="110" xfId="0">
      <alignment horizontal="center" vertical="center"/>
    </xf>
    <xf numFmtId="49" fontId="5" fillId="268" borderId="267" xfId="0"/>
    <xf numFmtId="49" fontId="5" fillId="268" borderId="267" xfId="0"/>
    <xf numFmtId="49" fontId="9" fillId="111" borderId="110" xfId="0">
      <alignment horizontal="center" vertical="center"/>
    </xf>
    <xf numFmtId="49" fontId="9" fillId="110" borderId="109" xfId="0">
      <alignment horizontal="right" vertical="center"/>
    </xf>
    <xf numFmtId="49" fontId="13" fillId="263" borderId="262" xfId="0">
      <alignment horizontal="center" vertical="center" wrapText="1"/>
    </xf>
    <xf numFmtId="49" fontId="13" fillId="263" borderId="262" xfId="0">
      <alignment horizontal="center" vertical="center" wrapText="1"/>
    </xf>
    <xf numFmtId="49" fontId="13" fillId="263" borderId="262" xfId="0">
      <alignment horizontal="center" vertical="center" wrapText="1"/>
    </xf>
    <xf numFmtId="49" fontId="13" fillId="263" borderId="262" xfId="0">
      <alignment horizontal="center" vertical="center" wrapText="1"/>
    </xf>
    <xf numFmtId="49" fontId="13" fillId="263" borderId="262" xfId="0">
      <alignment horizontal="center" vertical="center" wrapText="1"/>
    </xf>
    <xf numFmtId="49" fontId="13" fillId="263" borderId="262" xfId="0">
      <alignment horizontal="center" vertical="center" wrapText="1"/>
    </xf>
    <xf numFmtId="49" fontId="9" fillId="269" borderId="268" xfId="0">
      <alignment horizontal="left" vertical="center"/>
    </xf>
    <xf numFmtId="49" fontId="9" fillId="115" borderId="114" xfId="0">
      <alignment horizontal="center" vertical="center"/>
    </xf>
    <xf numFmtId="49" fontId="9" fillId="115" borderId="114" xfId="0">
      <alignment horizontal="center" vertical="center"/>
    </xf>
    <xf numFmtId="49" fontId="9" fillId="113" borderId="112" xfId="0">
      <alignment vertical="center"/>
    </xf>
    <xf numFmtId="49" fontId="9" fillId="115" borderId="114" xfId="0">
      <alignment horizontal="center" vertical="center"/>
    </xf>
    <xf numFmtId="177" fontId="9" fillId="114" borderId="113" xfId="0">
      <alignment horizontal="right"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177" fontId="9" fillId="114" borderId="113" xfId="0">
      <alignment horizontal="right" vertical="center"/>
    </xf>
    <xf numFmtId="49" fontId="9" fillId="270" borderId="269" xfId="0">
      <alignment horizontal="left" vertical="center" wrapText="1"/>
    </xf>
    <xf numFmtId="49" fontId="9" fillId="115" borderId="114" xfId="0">
      <alignment horizontal="center"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177" fontId="9" fillId="114" borderId="113" xfId="0">
      <alignment horizontal="right"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177" fontId="9" fillId="114" borderId="113" xfId="0">
      <alignment horizontal="right"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177" fontId="9" fillId="114" borderId="113" xfId="0">
      <alignment horizontal="right"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177" fontId="9" fillId="114" borderId="113" xfId="0">
      <alignment horizontal="right" vertical="center"/>
    </xf>
    <xf numFmtId="49" fontId="9" fillId="269" borderId="268" xfId="0">
      <alignment horizontal="left" vertical="center"/>
    </xf>
    <xf numFmtId="49" fontId="9" fillId="115" borderId="114" xfId="0">
      <alignment horizontal="center" vertical="center"/>
    </xf>
    <xf numFmtId="177" fontId="9" fillId="114" borderId="113" xfId="0">
      <alignment horizontal="right" vertical="center"/>
    </xf>
    <xf numFmtId="49" fontId="9" fillId="113" borderId="112" xfId="0">
      <alignment vertical="center"/>
    </xf>
    <xf numFmtId="49" fontId="9" fillId="115" borderId="114" xfId="0">
      <alignment horizontal="center" vertical="center"/>
    </xf>
    <xf numFmtId="177" fontId="9" fillId="114" borderId="113" xfId="0">
      <alignment horizontal="right" vertical="center"/>
    </xf>
    <xf numFmtId="0" fontId="15" fillId="85" borderId="84" xfId="0"/>
    <xf numFmtId="0" fontId="15" fillId="271" borderId="270" xfId="0">
      <alignment horizontal="center"/>
    </xf>
    <xf numFmtId="0" fontId="15" fillId="85" borderId="84" xfId="0"/>
    <xf numFmtId="0" fontId="15" fillId="85" borderId="84" xfId="0"/>
    <xf numFmtId="0" fontId="15" fillId="271" borderId="270" xfId="0">
      <alignment horizontal="center"/>
    </xf>
    <xf numFmtId="0" fontId="9" fillId="224" borderId="223"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49" fontId="9" fillId="63" borderId="62" xfId="0">
      <alignment vertical="center"/>
    </xf>
    <xf numFmtId="49" fontId="9" fillId="64" borderId="63" xfId="0">
      <alignment horizontal="center" vertical="center"/>
    </xf>
    <xf numFmtId="49" fontId="9" fillId="66" borderId="65" xfId="0">
      <alignment horizontal="right"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145" borderId="144" xfId="0">
      <alignment horizontal="left" vertical="center"/>
    </xf>
    <xf numFmtId="49" fontId="9" fillId="120" borderId="119" xfId="0">
      <alignment horizontal="center" vertical="center"/>
    </xf>
    <xf numFmtId="49" fontId="9" fillId="120" borderId="119" xfId="0">
      <alignment horizontal="center"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179" fontId="9" fillId="252" borderId="251" xfId="0">
      <alignment horizontal="right" vertical="center"/>
    </xf>
    <xf numFmtId="0" fontId="9" fillId="116" borderId="115" xfId="0">
      <alignment vertical="center"/>
    </xf>
    <xf numFmtId="0" fontId="9" fillId="116" borderId="115" xfId="0">
      <alignment vertical="center"/>
    </xf>
    <xf numFmtId="49" fontId="9" fillId="103" borderId="102" xfId="0">
      <alignment horizontal="right" vertical="center"/>
    </xf>
    <xf numFmtId="49" fontId="6" fillId="56" borderId="55" xfId="0">
      <alignment horizontal="center" vertical="center"/>
    </xf>
    <xf numFmtId="0" fontId="6" fillId="24" borderId="23" xfId="0">
      <alignment horizontal="center" vertical="center"/>
    </xf>
    <xf numFmtId="0" fontId="6" fillId="24" borderId="23" xfId="0">
      <alignment horizontal="center" vertical="center"/>
    </xf>
    <xf numFmtId="49" fontId="9" fillId="63" borderId="62" xfId="0">
      <alignment vertical="center"/>
    </xf>
    <xf numFmtId="49" fontId="9" fillId="64" borderId="63" xfId="0">
      <alignment horizontal="center" vertical="center"/>
    </xf>
    <xf numFmtId="49" fontId="9" fillId="66" borderId="65" xfId="0">
      <alignment horizontal="right" vertical="center"/>
    </xf>
    <xf numFmtId="49" fontId="13" fillId="71" borderId="70" xfId="0">
      <alignment horizontal="center" vertical="center" wrapText="1"/>
    </xf>
    <xf numFmtId="49" fontId="13" fillId="71" borderId="70" xfId="0">
      <alignment horizontal="center" vertical="center" wrapText="1"/>
    </xf>
    <xf numFmtId="49" fontId="13" fillId="71" borderId="70" xfId="0">
      <alignment horizontal="center" vertical="center" wrapText="1"/>
    </xf>
    <xf numFmtId="49" fontId="9" fillId="145" borderId="144" xfId="0">
      <alignment horizontal="left" vertical="center"/>
    </xf>
    <xf numFmtId="49" fontId="9" fillId="120" borderId="119" xfId="0">
      <alignment horizontal="center" vertical="center"/>
    </xf>
    <xf numFmtId="49" fontId="9" fillId="120" borderId="119" xfId="0">
      <alignment horizontal="center"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177" fontId="9" fillId="114" borderId="113" xfId="0">
      <alignment horizontal="right" vertical="center"/>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49" fontId="9" fillId="269" borderId="268" xfId="0">
      <alignment horizontal="left" vertical="center"/>
    </xf>
    <xf numFmtId="49" fontId="9" fillId="272" borderId="271" xfId="0">
      <alignment horizontal="center" vertical="center" wrapText="1"/>
    </xf>
    <xf numFmtId="179" fontId="9" fillId="252" borderId="251" xfId="0">
      <alignment horizontal="right" vertical="center"/>
    </xf>
    <xf numFmtId="0" fontId="9" fillId="116" borderId="115" xfId="0">
      <alignment vertical="center"/>
    </xf>
    <xf numFmtId="0" fontId="9" fillId="116" borderId="115" xfId="0">
      <alignment vertical="center"/>
    </xf>
    <xf numFmtId="49" fontId="9" fillId="103" borderId="102" xfId="0">
      <alignment horizontal="right" vertical="center"/>
    </xf>
    <xf numFmtId="0" fontId="16" fillId="154" borderId="153" xfId="0">
      <alignment horizontal="center" vertical="center"/>
    </xf>
    <xf numFmtId="0" fontId="5" fillId="23" borderId="22" xfId="0"/>
    <xf numFmtId="0" fontId="5" fillId="23" borderId="22" xfId="0"/>
    <xf numFmtId="0" fontId="5" fillId="23" borderId="22" xfId="0"/>
    <xf numFmtId="0" fontId="5" fillId="23" borderId="22" xfId="0"/>
    <xf numFmtId="0" fontId="5" fillId="23" borderId="22" xfId="0"/>
    <xf numFmtId="49" fontId="12" fillId="273" borderId="272" xfId="0">
      <alignment horizontal="left" vertical="center" wrapText="1"/>
    </xf>
    <xf numFmtId="0" fontId="21" fillId="274" borderId="273" xfId="0">
      <alignment vertical="center"/>
    </xf>
    <xf numFmtId="0" fontId="21" fillId="274" borderId="273" xfId="0">
      <alignment vertical="center"/>
    </xf>
    <xf numFmtId="0" fontId="21" fillId="274" borderId="273" xfId="0">
      <alignment vertical="center"/>
    </xf>
    <xf numFmtId="0" fontId="21" fillId="274" borderId="273" xfId="0">
      <alignment vertical="center"/>
    </xf>
    <xf numFmtId="0" fontId="10" fillId="158" borderId="157" xfId="0">
      <alignment horizontal="right" vertical="center"/>
    </xf>
    <xf numFmtId="0" fontId="13" fillId="68" borderId="67" xfId="0">
      <alignment horizontal="center" vertical="center"/>
    </xf>
    <xf numFmtId="0" fontId="13" fillId="171" borderId="170" xfId="0">
      <alignment horizontal="center" vertical="center" wrapText="1"/>
    </xf>
    <xf numFmtId="0" fontId="13" fillId="171" borderId="170" xfId="0">
      <alignment horizontal="center" vertical="center" wrapText="1"/>
    </xf>
    <xf numFmtId="0" fontId="13" fillId="171" borderId="170" xfId="0">
      <alignment horizontal="center" vertical="center" wrapText="1"/>
    </xf>
    <xf numFmtId="0" fontId="13" fillId="171" borderId="170" xfId="0">
      <alignment horizontal="center" vertical="center" wrapText="1"/>
    </xf>
    <xf numFmtId="0" fontId="13" fillId="171" borderId="170" xfId="0">
      <alignment horizontal="center" vertical="center" wrapText="1"/>
    </xf>
    <xf numFmtId="0" fontId="9" fillId="124" borderId="123" xfId="0">
      <alignment vertical="center"/>
    </xf>
    <xf numFmtId="180" fontId="9" fillId="184" borderId="183" xfId="0">
      <alignment horizontal="right" vertical="center"/>
    </xf>
    <xf numFmtId="180" fontId="9" fillId="184" borderId="183" xfId="0">
      <alignment horizontal="right" vertical="center"/>
    </xf>
    <xf numFmtId="180" fontId="9" fillId="184" borderId="183" xfId="0">
      <alignment horizontal="right" vertical="center"/>
    </xf>
    <xf numFmtId="180" fontId="9" fillId="184" borderId="183" xfId="0">
      <alignment horizontal="right" vertical="center"/>
    </xf>
    <xf numFmtId="178" fontId="9" fillId="175" borderId="174" xfId="0">
      <alignment horizontal="right" vertical="center"/>
    </xf>
    <xf numFmtId="0" fontId="9" fillId="124" borderId="123" xfId="0">
      <alignment vertical="center"/>
    </xf>
    <xf numFmtId="180" fontId="9" fillId="184" borderId="183" xfId="0">
      <alignment horizontal="right" vertical="center"/>
    </xf>
    <xf numFmtId="180" fontId="9" fillId="184" borderId="183" xfId="0">
      <alignment horizontal="right" vertical="center"/>
    </xf>
    <xf numFmtId="180" fontId="9" fillId="184" borderId="183" xfId="0">
      <alignment horizontal="right" vertical="center"/>
    </xf>
    <xf numFmtId="178" fontId="9" fillId="175" borderId="174" xfId="0">
      <alignment horizontal="right" vertical="center"/>
    </xf>
    <xf numFmtId="178" fontId="9" fillId="175" borderId="174" xfId="0">
      <alignment horizontal="right" vertical="center"/>
    </xf>
    <xf numFmtId="0" fontId="9" fillId="124" borderId="123" xfId="0">
      <alignment vertical="center"/>
    </xf>
    <xf numFmtId="180" fontId="9" fillId="184" borderId="183" xfId="0">
      <alignment horizontal="right" vertical="center"/>
    </xf>
    <xf numFmtId="180" fontId="9" fillId="184" borderId="183" xfId="0">
      <alignment horizontal="right" vertical="center"/>
    </xf>
    <xf numFmtId="180" fontId="9" fillId="184" borderId="183" xfId="0">
      <alignment horizontal="right" vertical="center"/>
    </xf>
    <xf numFmtId="178" fontId="9" fillId="175" borderId="174" xfId="0">
      <alignment horizontal="right" vertical="center"/>
    </xf>
    <xf numFmtId="178" fontId="9" fillId="175" borderId="174" xfId="0">
      <alignment horizontal="right" vertical="center"/>
    </xf>
    <xf numFmtId="0" fontId="9" fillId="124" borderId="123" xfId="0">
      <alignment vertical="center"/>
    </xf>
    <xf numFmtId="180" fontId="9" fillId="184" borderId="183" xfId="0">
      <alignment horizontal="right" vertical="center"/>
    </xf>
    <xf numFmtId="180" fontId="9" fillId="184" borderId="183" xfId="0">
      <alignment horizontal="right" vertical="center"/>
    </xf>
    <xf numFmtId="180" fontId="9" fillId="184" borderId="183" xfId="0">
      <alignment horizontal="right" vertical="center"/>
    </xf>
    <xf numFmtId="178" fontId="9" fillId="175" borderId="174" xfId="0">
      <alignment horizontal="right" vertical="center"/>
    </xf>
    <xf numFmtId="178" fontId="9" fillId="175" borderId="174" xfId="0">
      <alignment horizontal="right" vertical="center"/>
    </xf>
    <xf numFmtId="0" fontId="9" fillId="124" borderId="123" xfId="0">
      <alignment vertical="center"/>
    </xf>
    <xf numFmtId="180" fontId="9" fillId="184" borderId="183" xfId="0">
      <alignment horizontal="right" vertical="center"/>
    </xf>
    <xf numFmtId="180" fontId="9" fillId="184" borderId="183" xfId="0">
      <alignment horizontal="right" vertical="center"/>
    </xf>
    <xf numFmtId="180" fontId="9" fillId="184" borderId="183" xfId="0">
      <alignment horizontal="right" vertical="center"/>
    </xf>
    <xf numFmtId="178" fontId="9" fillId="175" borderId="174" xfId="0">
      <alignment horizontal="right" vertical="center"/>
    </xf>
    <xf numFmtId="178" fontId="9" fillId="175" borderId="174" xfId="0">
      <alignment horizontal="right" vertical="center"/>
    </xf>
    <xf numFmtId="0" fontId="9" fillId="124" borderId="123" xfId="0">
      <alignment vertical="center"/>
    </xf>
    <xf numFmtId="180" fontId="9" fillId="184" borderId="183" xfId="0">
      <alignment horizontal="right" vertical="center"/>
    </xf>
    <xf numFmtId="180" fontId="9" fillId="184" borderId="183" xfId="0">
      <alignment horizontal="right" vertical="center"/>
    </xf>
    <xf numFmtId="180" fontId="9" fillId="184" borderId="183" xfId="0">
      <alignment horizontal="right" vertical="center"/>
    </xf>
    <xf numFmtId="178" fontId="9" fillId="175" borderId="174" xfId="0">
      <alignment horizontal="right" vertical="center"/>
    </xf>
    <xf numFmtId="178" fontId="9" fillId="175" borderId="174" xfId="0">
      <alignment horizontal="right" vertical="center"/>
    </xf>
    <xf numFmtId="0" fontId="9" fillId="124" borderId="123" xfId="0">
      <alignment vertical="center"/>
    </xf>
    <xf numFmtId="180" fontId="9" fillId="184" borderId="183" xfId="0">
      <alignment horizontal="right" vertical="center"/>
    </xf>
    <xf numFmtId="180" fontId="9" fillId="184" borderId="183" xfId="0">
      <alignment horizontal="right" vertical="center"/>
    </xf>
    <xf numFmtId="180" fontId="9" fillId="184" borderId="183" xfId="0">
      <alignment horizontal="right" vertical="center"/>
    </xf>
    <xf numFmtId="178" fontId="9" fillId="175" borderId="174" xfId="0">
      <alignment horizontal="right" vertical="center"/>
    </xf>
    <xf numFmtId="178" fontId="9" fillId="175" borderId="174" xfId="0">
      <alignment horizontal="right" vertical="center"/>
    </xf>
    <xf numFmtId="0" fontId="9" fillId="28" borderId="27" xfId="0"/>
    <xf numFmtId="0" fontId="9" fillId="28" borderId="27" xfId="0"/>
    <xf numFmtId="0" fontId="9" fillId="28" borderId="27" xfId="0"/>
    <xf numFmtId="0" fontId="9" fillId="28" borderId="27" xfId="0"/>
    <xf numFmtId="0" fontId="9" fillId="28" borderId="27" xfId="0"/>
    <xf numFmtId="0" fontId="9" fillId="86" borderId="85" xfId="0">
      <alignment horizontal="right" vertical="center"/>
    </xf>
  </cellXfs>
  <cellStyles count="1">
    <cellStyle name="Normal" xfId="0"/>
  </cellStyles>
  <colors>
    <indexedColors>
      <rgbColor/>
      <rgbColor/>
      <rgbColor/>
      <rgbColor/>
      <rgbColor/>
      <rgbColor/>
      <rgbColor/>
      <rgbColor/>
      <rgbColor/>
      <rgbColor rgb="FFFFFF"/>
      <rgbColor rgb="0000FF"/>
      <rgbColor rgb="00FF00"/>
      <rgbColor rgb="FF0000"/>
      <rgbColor rgb="00FFFF"/>
      <rgbColor rgb="FF00FF"/>
      <rgbColor rgb="FFFF00"/>
      <rgbColor rgb="000080"/>
      <rgbColor rgb="008000"/>
      <rgbColor rgb="800000"/>
      <rgbColor rgb="008080"/>
      <rgbColor rgb="800080"/>
      <rgbColor rgb="808000"/>
      <rgbColor rgb="C0C0C0"/>
      <rgbColor rgb="808080"/>
      <rgbColor rgb="FF9999"/>
      <rgbColor rgb="663399"/>
      <rgbColor rgb="CCFFFF"/>
      <rgbColor rgb="FFFFCC"/>
      <rgbColor rgb="660066"/>
      <rgbColor rgb="8080FF"/>
      <rgbColor rgb="CC6600"/>
      <rgbColor rgb="FFCCCC"/>
      <rgbColor rgb="800000"/>
      <rgbColor rgb="FF00FF"/>
      <rgbColor rgb="00FFFF"/>
      <rgbColor rgb="FFFF00"/>
      <rgbColor rgb="800080"/>
      <rgbColor rgb="000080"/>
      <rgbColor rgb="808000"/>
      <rgbColor rgb="FF0000"/>
      <rgbColor rgb="FFCC00"/>
      <rgbColor rgb="FFFFCC"/>
      <rgbColor rgb="CCFFCC"/>
      <rgbColor rgb="99FFFF"/>
      <rgbColor rgb="FFCC99"/>
      <rgbColor rgb="CC99FF"/>
      <rgbColor rgb="FF99CC"/>
      <rgbColor rgb="99CCFF"/>
      <rgbColor rgb="FFFFFF"/>
      <rgbColor rgb="CCCC33"/>
      <rgbColor rgb="99FFFF"/>
      <rgbColor rgb="000040"/>
      <rgbColor rgb="FF0000"/>
      <rgbColor rgb="008000"/>
      <rgbColor rgb="00FFFF"/>
      <rgbColor rgb="0000FF"/>
      <rgbColor rgb="808080"/>
      <rgbColor rgb="FFFFFFFF"/>
      <rgbColor rgb="80FFFF"/>
      <rgbColor rgb="80FF80"/>
      <rgbColor rgb="99A8AC"/>
      <rgbColor rgb="D8E9EC"/>
      <rgbColor rgb="A0A0A0"/>
      <rgbColor rgb="F0F0F0"/>
    </indexedColors>
  </colors>
</styleSheet>
</file>

<file path=xl/_rels/workbook.xml.rels><?xml version="1.0" encoding="UTF-8" standalone="yes"?><Relationships xmlns="http://schemas.openxmlformats.org/package/2006/relationships" 
><Relationship Target="styles.xml" Type="http://schemas.openxmlformats.org/officeDocument/2006/relationships/styles" Id="rId1" /><Relationship Target="worksheets/sheet1.xml" Type="http://schemas.openxmlformats.org/officeDocument/2006/relationships/worksheet" Id="rId2" /><Relationship Target="worksheets/sheet2.xml" Type="http://schemas.openxmlformats.org/officeDocument/2006/relationships/worksheet" Id="rId3" /><Relationship Target="worksheets/sheet3.xml" Type="http://schemas.openxmlformats.org/officeDocument/2006/relationships/worksheet" Id="rId4" /><Relationship Target="worksheets/sheet4.xml" Type="http://schemas.openxmlformats.org/officeDocument/2006/relationships/worksheet" Id="rId5" /><Relationship Target="worksheets/sheet5.xml" Type="http://schemas.openxmlformats.org/officeDocument/2006/relationships/worksheet" Id="rId6" /><Relationship Target="worksheets/sheet6.xml" Type="http://schemas.openxmlformats.org/officeDocument/2006/relationships/worksheet" Id="rId7" /><Relationship Target="worksheets/sheet7.xml" Type="http://schemas.openxmlformats.org/officeDocument/2006/relationships/worksheet" Id="rId8" /><Relationship Target="worksheets/sheet8.xml" Type="http://schemas.openxmlformats.org/officeDocument/2006/relationships/worksheet" Id="rId9" /><Relationship Target="worksheets/sheet9.xml" Type="http://schemas.openxmlformats.org/officeDocument/2006/relationships/worksheet" Id="rId10" /><Relationship Target="worksheets/sheet10.xml" Type="http://schemas.openxmlformats.org/officeDocument/2006/relationships/worksheet" Id="rId11" /><Relationship Target="worksheets/sheet11.xml" Type="http://schemas.openxmlformats.org/officeDocument/2006/relationships/worksheet" Id="rId12" /><Relationship Target="worksheets/sheet12.xml" Type="http://schemas.openxmlformats.org/officeDocument/2006/relationships/worksheet" Id="rId13" /><Relationship Target="worksheets/sheet13.xml" Type="http://schemas.openxmlformats.org/officeDocument/2006/relationships/worksheet" Id="rId14" /><Relationship Target="worksheets/sheet14.xml" Type="http://schemas.openxmlformats.org/officeDocument/2006/relationships/worksheet" Id="rId15" /><Relationship Target="worksheets/sheet15.xml" Type="http://schemas.openxmlformats.org/officeDocument/2006/relationships/worksheet" Id="rId16" /><Relationship Target="worksheets/sheet16.xml" Type="http://schemas.openxmlformats.org/officeDocument/2006/relationships/worksheet" Id="rId17" /><Relationship Target="worksheets/sheet17.xml" Type="http://schemas.openxmlformats.org/officeDocument/2006/relationships/worksheet" Id="rId18" /><Relationship Target="worksheets/sheet18.xml" Type="http://schemas.openxmlformats.org/officeDocument/2006/relationships/worksheet" Id="rId19" /><Relationship Target="worksheets/sheet19.xml" Type="http://schemas.openxmlformats.org/officeDocument/2006/relationships/worksheet" Id="rId20" /><Relationship Target="worksheets/sheet20.xml" Type="http://schemas.openxmlformats.org/officeDocument/2006/relationships/worksheet" Id="rId21" /><Relationship Target="worksheets/sheet21.xml" Type="http://schemas.openxmlformats.org/officeDocument/2006/relationships/worksheet" Id="rId22" /><Relationship Target="worksheets/sheet22.xml" Type="http://schemas.openxmlformats.org/officeDocument/2006/relationships/worksheet" Id="rId23" /><Relationship Target="worksheets/sheet23.xml" Type="http://schemas.openxmlformats.org/officeDocument/2006/relationships/worksheet" Id="rId24" /><Relationship Target="worksheets/sheet24.xml" Type="http://schemas.openxmlformats.org/officeDocument/2006/relationships/worksheet" Id="rId25" /><Relationship Target="worksheets/sheet25.xml" Type="http://schemas.openxmlformats.org/officeDocument/2006/relationships/worksheet" Id="rId26" /><Relationship Target="worksheets/sheet26.xml" Type="http://schemas.openxmlformats.org/officeDocument/2006/relationships/worksheet" Id="rId27" /><Relationship Target="sharedStrings.xml" Type="http://schemas.openxmlformats.org/officeDocument/2006/relationships/sharedStrings" Id="rId28" /><Relationship Target="theme/theme1.xml" Type="http://schemas.openxmlformats.org/officeDocument/2006/relationships/theme" Id="rId29"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1"/>
  <sheetViews>
    <sheetView showGridLines="0" topLeftCell="A1" zoomScaleNormal="100" zoomScalePageLayoutView="60" workbookViewId="0">
      <pane topLeftCell="A2" activePane="bottomLeft" state="frozen"/>
      <selection activeCell="A1" sqref="A1"/>
    </sheetView>
  </sheetViews>
  <sheetFormatPr defaultColWidth="8" defaultRowHeight="14.25"/>
  <cols>
    <col min="1" max="1" width="9.46274509803922" style="16"/>
    <col min="2" max="2" width="9.89411764705882" style="16"/>
    <col min="3" max="3" width="12.6196078431373" style="16"/>
    <col min="4" max="4" style="16" hidden="1"/>
    <col min="5" max="5" width="27.1058823529412" style="16"/>
    <col min="6" max="6" width="15.7725490196078" style="16"/>
    <col min="7" max="7" width="13.9098039215686" style="16"/>
    <col min="8" max="8" width="4.87450980392157" style="16"/>
    <col min="9" max="9" width="8.60392156862745" style="16"/>
    <col min="10" max="10" width="4.72941176470588" style="16"/>
    <col min="11" max="11" width="9.17647058823529" style="16"/>
    <col min="12" max="12" width="8.31764705882353" style="16"/>
    <col min="13" max="13" width="17.7803921568627" style="16"/>
    <col min="14" max="14" width="3.15294117647059" style="16"/>
  </cols>
  <sheetData>
    <row r="1" ht="17.25" customHeight="1">
      <c r="A1" s="274"/>
      <c r="B1" s="275"/>
      <c r="C1" s="276"/>
      <c r="D1" s="277"/>
      <c r="E1" s="278"/>
      <c r="F1" s="279"/>
      <c r="G1" s="280"/>
      <c r="H1" s="281"/>
      <c r="I1" s="282"/>
      <c r="J1" s="283"/>
      <c r="K1" s="284"/>
      <c r="L1" s="285"/>
      <c r="M1" s="286"/>
      <c r="N1" s="287"/>
    </row>
    <row r="2" ht="47.25" customHeight="1">
      <c r="A2" s="288" t="s">
        <v>0</v>
      </c>
      <c r="B2" s="289"/>
      <c r="C2" s="290"/>
      <c r="D2" s="291"/>
      <c r="E2" s="292"/>
      <c r="F2" s="293"/>
      <c r="G2" s="294"/>
      <c r="H2" s="295"/>
      <c r="I2" s="296"/>
      <c r="J2" s="297"/>
      <c r="K2" s="298"/>
      <c r="L2" s="299"/>
      <c r="M2" s="300"/>
      <c r="N2" s="301"/>
    </row>
    <row r="3" ht="19.5" customHeight="1">
      <c r="A3" s="302"/>
      <c r="B3" s="303"/>
      <c r="C3" s="304"/>
      <c r="D3" s="305"/>
      <c r="E3" s="306"/>
      <c r="F3" s="307"/>
      <c r="G3" s="308"/>
      <c r="H3" s="309"/>
      <c r="I3" s="310"/>
      <c r="J3" s="311"/>
      <c r="K3" s="312"/>
      <c r="L3" s="313"/>
      <c r="M3" s="314"/>
      <c r="N3" s="315"/>
    </row>
    <row r="4" ht="19.5" customHeight="1">
      <c r="A4" s="316"/>
      <c r="B4" s="317"/>
      <c r="C4" s="318"/>
      <c r="D4" s="319"/>
      <c r="E4" s="320"/>
      <c r="F4" s="321" t="s">
        <v>1</v>
      </c>
      <c r="G4" s="322">
        <v>0</v>
      </c>
      <c r="H4" s="323" t="s">
        <v>2</v>
      </c>
      <c r="I4" s="324">
        <v>0</v>
      </c>
      <c r="J4" s="325" t="s">
        <v>3</v>
      </c>
      <c r="K4" s="326">
        <v>0</v>
      </c>
      <c r="L4" s="327" t="s">
        <v>4</v>
      </c>
      <c r="M4" s="328"/>
      <c r="N4" s="329"/>
    </row>
    <row r="5" ht="19.5" customHeight="1">
      <c r="A5" s="330"/>
      <c r="B5" s="331"/>
      <c r="C5" s="332"/>
      <c r="D5" s="333"/>
      <c r="E5" s="334"/>
      <c r="F5" s="335"/>
      <c r="G5" s="336"/>
      <c r="H5" s="337"/>
      <c r="I5" s="338"/>
      <c r="J5" s="339"/>
      <c r="K5" s="340"/>
      <c r="L5" s="341"/>
      <c r="M5" s="342"/>
      <c r="N5" s="343"/>
    </row>
    <row r="6" ht="19.5" customHeight="1">
      <c r="A6" s="344" t="s">
        <v>5</v>
      </c>
      <c r="B6" s="345"/>
      <c r="C6" s="346"/>
      <c r="D6" s="347"/>
      <c r="E6" s="348"/>
      <c r="F6" s="349"/>
      <c r="G6" s="350"/>
      <c r="H6" s="351"/>
      <c r="I6" s="352"/>
      <c r="J6" s="353"/>
      <c r="K6" s="354"/>
      <c r="L6" s="355"/>
      <c r="M6" s="356"/>
      <c r="N6" s="357"/>
    </row>
    <row r="7" ht="19.5" customHeight="1">
      <c r="A7" s="358"/>
      <c r="B7" s="359"/>
      <c r="C7" s="360"/>
      <c r="D7" s="361"/>
      <c r="E7" s="362"/>
      <c r="F7" s="363"/>
      <c r="G7" s="364"/>
      <c r="H7" s="365"/>
      <c r="I7" s="366"/>
      <c r="J7" s="367"/>
      <c r="K7" s="368"/>
      <c r="L7" s="369"/>
      <c r="M7" s="370"/>
      <c r="N7" s="371"/>
    </row>
    <row r="8" ht="19.5" customHeight="1">
      <c r="A8" s="372" t="s">
        <v>6</v>
      </c>
      <c r="B8" s="373"/>
      <c r="C8" s="374"/>
      <c r="D8" s="375"/>
      <c r="E8" s="376"/>
      <c r="F8" s="377"/>
      <c r="G8" s="378"/>
      <c r="H8" s="379"/>
      <c r="I8" s="380"/>
      <c r="J8" s="381"/>
      <c r="K8" s="382"/>
      <c r="L8" s="383"/>
      <c r="M8" s="384"/>
      <c r="N8" s="385"/>
    </row>
    <row r="9" ht="19.5" customHeight="1">
      <c r="A9" s="386"/>
      <c r="B9" s="387"/>
      <c r="C9" s="388"/>
      <c r="D9" s="389"/>
      <c r="E9" s="390"/>
      <c r="F9" s="391"/>
      <c r="G9" s="392"/>
      <c r="H9" s="393"/>
      <c r="I9" s="394"/>
      <c r="J9" s="395"/>
      <c r="K9" s="396"/>
      <c r="L9" s="397"/>
      <c r="M9" s="398"/>
      <c r="N9" s="399"/>
    </row>
    <row r="10" ht="19.5" customHeight="1">
      <c r="A10" s="400" t="s">
        <v>7</v>
      </c>
      <c r="B10" s="401"/>
      <c r="C10" s="402"/>
      <c r="D10" s="403"/>
      <c r="E10" s="404"/>
      <c r="F10" s="405" t="s">
        <v>8</v>
      </c>
      <c r="G10" s="406">
        <v>0</v>
      </c>
      <c r="H10" s="407" t="s">
        <v>2</v>
      </c>
      <c r="I10" s="408">
        <v>0</v>
      </c>
      <c r="J10" s="409" t="s">
        <v>3</v>
      </c>
      <c r="K10" s="410">
        <v>0</v>
      </c>
      <c r="L10" s="411" t="s">
        <v>4</v>
      </c>
      <c r="M10" s="412"/>
      <c r="N10" s="413"/>
    </row>
    <row r="11" ht="19.5" customHeight="1">
      <c r="A11" s="414"/>
      <c r="B11" s="415"/>
      <c r="C11" s="416"/>
      <c r="D11" s="417"/>
      <c r="E11" s="418"/>
      <c r="F11" s="419"/>
      <c r="G11" s="420"/>
      <c r="H11" s="421"/>
      <c r="I11" s="422"/>
      <c r="J11" s="423"/>
      <c r="K11" s="424"/>
      <c r="L11" s="425"/>
      <c r="M11" s="426"/>
      <c r="N11" s="427"/>
    </row>
    <row r="12" ht="19.5" customHeight="1">
      <c r="A12" s="428" t="s">
        <v>9</v>
      </c>
      <c r="B12" s="429"/>
      <c r="C12" s="430"/>
      <c r="D12" s="431"/>
      <c r="E12" s="432"/>
      <c r="F12" s="433"/>
      <c r="G12" s="434"/>
      <c r="H12" s="435"/>
      <c r="I12" s="436"/>
      <c r="J12" s="437"/>
      <c r="K12" s="438"/>
      <c r="L12" s="439"/>
      <c r="M12" s="440"/>
      <c r="N12" s="441"/>
    </row>
    <row r="13" ht="19.5" customHeight="1">
      <c r="A13" s="442"/>
      <c r="B13" s="443"/>
      <c r="C13" s="444"/>
      <c r="D13" s="445"/>
      <c r="E13" s="446"/>
      <c r="F13" s="447"/>
      <c r="G13" s="448"/>
      <c r="H13" s="449"/>
      <c r="I13" s="450"/>
      <c r="J13" s="451"/>
      <c r="K13" s="452"/>
      <c r="L13" s="453"/>
      <c r="M13" s="454"/>
      <c r="N13" s="455"/>
    </row>
    <row r="14" ht="19.5" customHeight="1">
      <c r="A14" s="456" t="s">
        <v>10</v>
      </c>
      <c r="B14" s="457"/>
      <c r="C14" s="458"/>
      <c r="D14" s="459"/>
      <c r="E14" s="460"/>
      <c r="F14" s="461" t="s">
        <v>11</v>
      </c>
      <c r="G14" s="462"/>
      <c r="H14" s="463"/>
      <c r="I14" s="464"/>
      <c r="J14" s="465"/>
      <c r="K14" s="466" t="s">
        <v>12</v>
      </c>
      <c r="L14" s="467"/>
      <c r="M14" s="468"/>
      <c r="N14" s="469"/>
    </row>
    <row r="15" ht="19.5" customHeight="1">
      <c r="A15" s="470"/>
      <c r="B15" s="471"/>
      <c r="C15" s="472"/>
      <c r="D15" s="473"/>
      <c r="E15" s="474"/>
      <c r="F15" s="475"/>
      <c r="G15" s="476"/>
      <c r="H15" s="477"/>
      <c r="I15" s="478"/>
      <c r="J15" s="479"/>
      <c r="K15" s="480"/>
      <c r="L15" s="481"/>
      <c r="M15" s="482"/>
      <c r="N15" s="483"/>
    </row>
    <row r="16" ht="33" customHeight="1">
      <c r="A16" s="484" t="s">
        <v>13</v>
      </c>
      <c r="B16" s="485"/>
      <c r="C16" s="486"/>
      <c r="D16" s="487"/>
      <c r="E16" s="488"/>
      <c r="F16" s="489" t="s">
        <v>11</v>
      </c>
      <c r="G16" s="490"/>
      <c r="H16" s="491"/>
      <c r="I16" s="492"/>
      <c r="J16" s="493"/>
      <c r="K16" s="494" t="s">
        <v>12</v>
      </c>
      <c r="L16" s="495"/>
      <c r="M16" s="496"/>
      <c r="N16" s="497"/>
    </row>
    <row r="17" ht="19.5" customHeight="1">
      <c r="A17" s="498"/>
      <c r="B17" s="499"/>
      <c r="C17" s="500"/>
      <c r="D17" s="501"/>
      <c r="E17" s="502"/>
      <c r="F17" s="503"/>
      <c r="G17" s="504"/>
      <c r="H17" s="505"/>
      <c r="I17" s="506"/>
      <c r="J17" s="507"/>
      <c r="K17" s="508"/>
      <c r="L17" s="509"/>
      <c r="M17" s="510"/>
      <c r="N17" s="511"/>
    </row>
    <row r="18" ht="19.5" customHeight="1">
      <c r="A18" s="512" t="s">
        <v>14</v>
      </c>
      <c r="B18" s="513"/>
      <c r="C18" s="514"/>
      <c r="D18" s="515"/>
      <c r="E18" s="516"/>
      <c r="F18" s="517" t="s">
        <v>15</v>
      </c>
      <c r="G18" s="518"/>
      <c r="H18" s="519"/>
      <c r="I18" s="520"/>
      <c r="J18" s="521"/>
      <c r="K18" s="522" t="s">
        <v>12</v>
      </c>
      <c r="L18" s="523"/>
      <c r="M18" s="524"/>
      <c r="N18" s="525"/>
    </row>
    <row r="19" ht="19.5" customHeight="1">
      <c r="A19" s="526"/>
      <c r="B19" s="527"/>
      <c r="C19" s="528"/>
      <c r="D19" s="529"/>
      <c r="E19" s="530"/>
      <c r="F19" s="531"/>
      <c r="G19" s="532"/>
      <c r="H19" s="533"/>
      <c r="I19" s="534"/>
      <c r="J19" s="535"/>
      <c r="K19" s="536"/>
      <c r="L19" s="537"/>
      <c r="M19" s="538"/>
      <c r="N19" s="539"/>
    </row>
    <row r="20" ht="19.5" customHeight="1">
      <c r="A20" s="540" t="s">
        <v>16</v>
      </c>
      <c r="B20" s="541"/>
      <c r="C20" s="542"/>
      <c r="D20" s="543"/>
      <c r="E20" s="544"/>
      <c r="F20" s="545" t="s">
        <v>17</v>
      </c>
      <c r="G20" s="546"/>
      <c r="H20" s="547"/>
      <c r="I20" s="548"/>
      <c r="J20" s="549"/>
      <c r="K20" s="550" t="s">
        <v>12</v>
      </c>
      <c r="L20" s="551"/>
      <c r="M20" s="552"/>
      <c r="N20" s="553"/>
    </row>
    <row r="21" ht="19.5" customHeight="1">
      <c r="A21" s="554"/>
      <c r="B21" s="555"/>
      <c r="C21" s="556"/>
      <c r="D21" s="557"/>
      <c r="E21" s="558"/>
      <c r="F21" s="559"/>
      <c r="G21" s="560"/>
      <c r="H21" s="561"/>
      <c r="I21" s="562"/>
      <c r="J21" s="563"/>
      <c r="K21" s="564"/>
      <c r="L21" s="565"/>
      <c r="M21" s="566"/>
      <c r="N21" s="567"/>
    </row>
  </sheetData>
  <mergeCells>
    <mergeCell ref="A2:N2"/>
    <mergeCell ref="B4:C4"/>
    <mergeCell ref="D4:E4"/>
    <mergeCell ref="A6:C6"/>
    <mergeCell ref="D6:E6"/>
    <mergeCell ref="A8:C8"/>
    <mergeCell ref="D8:E8"/>
    <mergeCell ref="A10:C10"/>
    <mergeCell ref="D10:E10"/>
    <mergeCell ref="A12:C12"/>
    <mergeCell ref="D12:E12"/>
    <mergeCell ref="A14:D14"/>
    <mergeCell ref="F14:G14"/>
    <mergeCell ref="H14:J14"/>
    <mergeCell ref="K14:L14"/>
    <mergeCell ref="M14"/>
    <mergeCell ref="A16:D16"/>
    <mergeCell ref="F16:G16"/>
    <mergeCell ref="H16:J16"/>
    <mergeCell ref="K16:L16"/>
    <mergeCell ref="M16"/>
    <mergeCell ref="A18:D18"/>
    <mergeCell ref="F18:G18"/>
    <mergeCell ref="H18:J18"/>
    <mergeCell ref="K18:L18"/>
    <mergeCell ref="A20:D20"/>
    <mergeCell ref="F20:G20"/>
    <mergeCell ref="H20:J20"/>
    <mergeCell ref="K20:L20"/>
  </mergeCells>
  <printOptions horizontalCentered="1"/>
  <pageMargins left="0.393700787401575" right="0.393700787401575" top="0.393700787401575" bottom="0.393700787401575" header="0.51181" footer="0.51181"/>
  <pageSetup paperSize="9" pageOrder="overThenDown" orientation="landscape" errors="blank"/>
</worksheet>
</file>

<file path=xl/worksheets/sheet2.xml><?xml version="1.0" encoding="utf-8"?>
<worksheet xmlns="http://schemas.openxmlformats.org/spreadsheetml/2006/main" xmlns:r="http://schemas.openxmlformats.org/officeDocument/2006/relationships">
  <dimension ref="B1:C26"/>
  <sheetViews>
    <sheetView showGridLines="0" topLeftCell="A1" zoomScaleNormal="100" zoomScalePageLayoutView="60" workbookViewId="0">
      <pane topLeftCell="B4" activePane="bottomRight" state="frozen"/>
      <selection activeCell="A1" sqref="A1"/>
    </sheetView>
  </sheetViews>
  <sheetFormatPr defaultColWidth="8" defaultRowHeight="14.25"/>
  <cols>
    <col min="1" max="1" width="1.14509803921569" style="16"/>
    <col min="2" max="2" width="121.474509803922" style="16"/>
    <col min="3" max="3" width="4.15686274509804" style="16"/>
  </cols>
  <sheetData>
    <row r="1" ht="45.75" customHeight="1">
      <c r="B1" s="568" t="s">
        <v>18</v>
      </c>
      <c r="C1" s="569"/>
    </row>
    <row r="2" ht="19.5" customHeight="1">
      <c r="B2" s="50"/>
      <c r="C2" s="50"/>
    </row>
    <row r="3" ht="19.5" customHeight="1">
      <c r="B3" s="570" t="s">
        <v>19</v>
      </c>
      <c r="C3" s="571"/>
    </row>
    <row r="4" ht="19.5" customHeight="1">
      <c r="B4" s="572" t="s">
        <v>20</v>
      </c>
      <c r="C4" s="50"/>
    </row>
    <row r="5" ht="19.5" customHeight="1">
      <c r="B5" s="573" t="s">
        <v>21</v>
      </c>
      <c r="C5" s="574"/>
    </row>
    <row r="6" ht="19.5" customHeight="1">
      <c r="B6" s="575" t="s">
        <v>22</v>
      </c>
      <c r="C6" s="50"/>
    </row>
    <row r="7" ht="19.5" customHeight="1">
      <c r="B7" s="576" t="s">
        <v>23</v>
      </c>
      <c r="C7" s="577"/>
    </row>
    <row r="8" ht="19.5" customHeight="1">
      <c r="B8" s="578" t="s">
        <v>24</v>
      </c>
      <c r="C8" s="579"/>
    </row>
    <row r="9" ht="19.5" customHeight="1">
      <c r="B9" s="580" t="s">
        <v>25</v>
      </c>
      <c r="C9" s="581"/>
    </row>
    <row r="10" ht="19.5" customHeight="1">
      <c r="B10" s="582" t="s">
        <v>26</v>
      </c>
      <c r="C10" s="583"/>
    </row>
    <row r="11" ht="19.5" customHeight="1">
      <c r="B11" s="584" t="s">
        <v>27</v>
      </c>
      <c r="C11" s="50"/>
    </row>
    <row r="12" ht="19.5" customHeight="1">
      <c r="B12" s="53" t="s">
        <v>28</v>
      </c>
      <c r="C12" s="54"/>
    </row>
    <row r="13" ht="19.5" customHeight="1">
      <c r="B13" s="53" t="s">
        <v>29</v>
      </c>
      <c r="C13" s="54"/>
    </row>
    <row r="14" ht="19.5" customHeight="1">
      <c r="B14" s="585" t="s">
        <v>30</v>
      </c>
      <c r="C14" s="586"/>
    </row>
    <row r="15" ht="19.5" customHeight="1">
      <c r="B15" s="587" t="s">
        <v>31</v>
      </c>
      <c r="C15" s="50"/>
    </row>
    <row r="16" ht="19.5" customHeight="1">
      <c r="B16" s="588" t="s">
        <v>32</v>
      </c>
      <c r="C16" s="589"/>
    </row>
    <row r="17" ht="19.5" customHeight="1">
      <c r="B17" s="590" t="s">
        <v>33</v>
      </c>
      <c r="C17" s="591"/>
    </row>
    <row r="18" ht="19.5" customHeight="1">
      <c r="B18" s="592" t="s">
        <v>34</v>
      </c>
      <c r="C18" s="593"/>
    </row>
    <row r="19" ht="19.5" customHeight="1">
      <c r="B19" s="594" t="s">
        <v>35</v>
      </c>
      <c r="C19" s="50"/>
    </row>
    <row r="20" ht="19.5" customHeight="1">
      <c r="B20" s="595" t="s">
        <v>36</v>
      </c>
      <c r="C20" s="596"/>
    </row>
    <row r="21" ht="19.5" customHeight="1">
      <c r="B21" s="597" t="s">
        <v>37</v>
      </c>
      <c r="C21" s="50"/>
    </row>
    <row r="22" ht="19.5" customHeight="1">
      <c r="B22" s="598" t="s">
        <v>38</v>
      </c>
      <c r="C22" s="599"/>
    </row>
    <row r="23" ht="19.5" customHeight="1">
      <c r="B23" s="600" t="s">
        <v>39</v>
      </c>
      <c r="C23" s="601"/>
    </row>
    <row r="24" ht="19.5" customHeight="1">
      <c r="B24" s="602" t="s">
        <v>40</v>
      </c>
      <c r="C24" s="603"/>
    </row>
    <row r="25" ht="21" customHeight="1">
      <c r="B25" s="604" t="s">
        <v>41</v>
      </c>
      <c r="C25" s="50"/>
    </row>
    <row r="26" ht="21" customHeight="1">
      <c r="B26" s="605" t="s">
        <v>42</v>
      </c>
      <c r="C26" s="606"/>
    </row>
  </sheetData>
  <printOptions horizontalCentered="1"/>
  <pageMargins left="0.393700787401575" right="0.393700787401575" top="0.393700787401575" bottom="0.393700787401575" header="0.51181" footer="0.51181"/>
  <pageSetup paperSize="9" pageOrder="overThenDown" orientation="landscape" errors="blank"/>
</worksheet>
</file>

<file path=xl/worksheets/sheet3.xml><?xml version="1.0" encoding="utf-8"?>
<worksheet xmlns="http://schemas.openxmlformats.org/spreadsheetml/2006/main" xmlns:r="http://schemas.openxmlformats.org/officeDocument/2006/relationships">
  <dimension ref="A1:Q18"/>
  <sheetViews>
    <sheetView showGridLines="0" topLeftCell="A1" zoomScaleNormal="100" zoomScalePageLayoutView="60" workbookViewId="0">
      <pane topLeftCell="E7" activePane="bottomRight" state="frozen"/>
      <selection activeCell="A1" sqref="A1"/>
    </sheetView>
  </sheetViews>
  <sheetFormatPr defaultColWidth="8" defaultRowHeight="14.25"/>
  <cols>
    <col min="1" max="1" width="29.8274509803922" style="16"/>
    <col min="2" max="2" width="23.3764705882353" style="16"/>
    <col min="3" max="3" width="22.8" style="16"/>
    <col min="4" max="4" width="24.2352941176471" style="16"/>
    <col min="5" max="5" width="24.2352941176471" style="16"/>
    <col min="6" max="6" width="24.2352941176471" style="16"/>
    <col min="7" max="7" width="24.2352941176471" style="16"/>
    <col min="8" max="8" width="24.2352941176471" style="16"/>
    <col min="9" max="9" width="24.2352941176471" style="16"/>
    <col min="10" max="10" width="24.2352941176471" style="16"/>
    <col min="11" max="11" width="24.2352941176471" style="16"/>
    <col min="12" max="12" width="24.2352941176471" style="16"/>
    <col min="13" max="13" width="24.2352941176471" style="16"/>
    <col min="14" max="14" width="24.2352941176471" style="16"/>
    <col min="15" max="15" width="24.2352941176471" style="16"/>
    <col min="16" max="16" width="24.2352941176471" style="16"/>
    <col min="17" max="17" width="24.2352941176471" style="16"/>
  </cols>
  <sheetData>
    <row r="1" ht="48" customHeight="1">
      <c r="A1" s="607" t="s">
        <v>43</v>
      </c>
      <c r="B1" s="608"/>
      <c r="C1" s="609"/>
      <c r="D1" s="610"/>
      <c r="E1" s="611"/>
      <c r="F1" s="612"/>
      <c r="G1" s="613"/>
      <c r="H1" s="614"/>
      <c r="I1" s="615"/>
      <c r="J1" s="616"/>
      <c r="K1" s="617"/>
      <c r="L1" s="618"/>
      <c r="M1" s="619"/>
      <c r="N1" s="620"/>
      <c r="O1" s="621"/>
      <c r="P1" s="622"/>
      <c r="Q1" s="623"/>
    </row>
    <row r="2" customHeight="1">
      <c r="A2" s="624"/>
      <c r="B2" s="625"/>
      <c r="C2" s="626"/>
      <c r="D2" s="627"/>
      <c r="E2" s="628"/>
      <c r="F2" s="629"/>
      <c r="G2" s="630"/>
      <c r="H2" s="631"/>
      <c r="I2" s="632"/>
      <c r="J2" s="633"/>
      <c r="K2" s="634"/>
      <c r="L2" s="635"/>
      <c r="M2" s="636"/>
      <c r="N2" s="637"/>
      <c r="O2" s="638"/>
      <c r="P2" s="639"/>
      <c r="Q2" s="640"/>
    </row>
    <row r="3" ht="19.5" customHeight="1">
      <c r="A3" s="641"/>
      <c r="B3" s="642"/>
      <c r="C3" s="643"/>
      <c r="D3" s="644"/>
      <c r="E3" s="645"/>
      <c r="F3" s="646"/>
      <c r="G3" s="647"/>
      <c r="H3" s="648"/>
      <c r="I3" s="649"/>
      <c r="J3" s="650"/>
      <c r="K3" s="651"/>
      <c r="L3" s="652"/>
      <c r="M3" s="653"/>
      <c r="N3" s="654"/>
      <c r="O3" s="655"/>
      <c r="P3" s="656"/>
      <c r="Q3" s="657" t="s">
        <v>44</v>
      </c>
    </row>
    <row r="4" ht="19.5" customHeight="1">
      <c r="A4" s="658" t="s">
        <v>45</v>
      </c>
      <c r="B4" s="659"/>
      <c r="C4" s="660"/>
      <c r="D4" s="661"/>
      <c r="E4" s="662"/>
      <c r="F4" s="663"/>
      <c r="G4" s="664"/>
      <c r="H4" s="665"/>
      <c r="I4" s="666"/>
      <c r="J4" s="667"/>
      <c r="K4" s="668"/>
      <c r="L4" s="669"/>
      <c r="M4" s="670"/>
      <c r="N4" s="671"/>
      <c r="O4" s="672"/>
      <c r="P4" s="673"/>
      <c r="Q4" s="674" t="s">
        <v>46</v>
      </c>
    </row>
    <row r="5" ht="30" customHeight="1">
      <c r="A5" s="675" t="s">
        <v>47</v>
      </c>
      <c r="B5" s="676" t="s">
        <v>48</v>
      </c>
      <c r="C5" s="677"/>
      <c r="D5" s="678" t="s">
        <v>49</v>
      </c>
      <c r="E5" s="679"/>
      <c r="F5" s="680" t="s">
        <v>50</v>
      </c>
      <c r="G5" s="681"/>
      <c r="H5" s="682" t="s">
        <v>51</v>
      </c>
      <c r="I5" s="683"/>
      <c r="J5" s="684" t="s">
        <v>52</v>
      </c>
      <c r="K5" s="685"/>
      <c r="L5" s="686" t="s">
        <v>53</v>
      </c>
      <c r="M5" s="687"/>
      <c r="N5" s="688" t="s">
        <v>54</v>
      </c>
      <c r="O5" s="689"/>
      <c r="P5" s="690" t="s">
        <v>55</v>
      </c>
      <c r="Q5" s="691"/>
    </row>
    <row r="6" ht="30" customHeight="1">
      <c r="A6" s="692"/>
      <c r="B6" s="693" t="s">
        <v>56</v>
      </c>
      <c r="C6" s="694" t="s">
        <v>57</v>
      </c>
      <c r="D6" s="695" t="s">
        <v>56</v>
      </c>
      <c r="E6" s="696" t="s">
        <v>57</v>
      </c>
      <c r="F6" s="697" t="s">
        <v>56</v>
      </c>
      <c r="G6" s="698" t="s">
        <v>57</v>
      </c>
      <c r="H6" s="699" t="s">
        <v>56</v>
      </c>
      <c r="I6" s="700" t="s">
        <v>57</v>
      </c>
      <c r="J6" s="701" t="s">
        <v>56</v>
      </c>
      <c r="K6" s="702" t="s">
        <v>57</v>
      </c>
      <c r="L6" s="703" t="s">
        <v>56</v>
      </c>
      <c r="M6" s="704" t="s">
        <v>57</v>
      </c>
      <c r="N6" s="705" t="s">
        <v>56</v>
      </c>
      <c r="O6" s="706" t="s">
        <v>57</v>
      </c>
      <c r="P6" s="707" t="s">
        <v>56</v>
      </c>
      <c r="Q6" s="708" t="s">
        <v>57</v>
      </c>
    </row>
    <row r="7" ht="30" customHeight="1">
      <c r="A7" s="709" t="s">
        <v>58</v>
      </c>
      <c r="B7" s="710">
        <f>D7+F7+H7+J7+L7+N7+P7</f>
        <v>0</v>
      </c>
      <c r="C7" s="710">
        <f>E7+G7+I7+K7+M7+O7+Q7</f>
        <v>0</v>
      </c>
      <c r="D7" s="710">
        <f>D8+D9+D10+D11+D12+D13</f>
        <v>0</v>
      </c>
      <c r="E7" s="710">
        <f>E8+E9+E10+E11+E12+E13</f>
        <v>0</v>
      </c>
      <c r="F7" s="710">
        <f>F8+F9+F10+F11+F12+F13</f>
        <v>0</v>
      </c>
      <c r="G7" s="711">
        <f>G8+G9+G10+G11+G12+G13</f>
        <v>0</v>
      </c>
      <c r="H7" s="712">
        <f>H8+H9+H10+H11+H12</f>
        <v>0</v>
      </c>
      <c r="I7" s="710">
        <f>I8+I9+I10+I11+I12</f>
        <v>0</v>
      </c>
      <c r="J7" s="710">
        <f>J8+J9+J10+J11+J12</f>
        <v>43469.66</v>
      </c>
      <c r="K7" s="710">
        <f>K8+K9+K10+K11+K12</f>
        <v>373350.05</v>
      </c>
      <c r="L7" s="710">
        <f>L8+L9+L10+L11+L12</f>
        <v>1295560.45</v>
      </c>
      <c r="M7" s="710">
        <f>M8+M9+M10+M11+M12</f>
        <v>535739.8</v>
      </c>
      <c r="N7" s="710">
        <f>N8+N9+N10+N11+N12</f>
        <v>0</v>
      </c>
      <c r="O7" s="710">
        <f>O8+O9+O10+O11+O12</f>
        <v>0</v>
      </c>
      <c r="P7" s="710">
        <f>P8+P9+P10+P11+P12</f>
        <v>0</v>
      </c>
      <c r="Q7" s="710">
        <f>Q8+Q9+Q10+Q11+Q12</f>
        <v>0</v>
      </c>
    </row>
    <row r="8" ht="30" customHeight="1">
      <c r="A8" s="713" t="s">
        <v>59</v>
      </c>
      <c r="B8" s="710">
        <f>D8+F8+H8+J8+L8+N8+P8</f>
        <v>0</v>
      </c>
      <c r="C8" s="710">
        <f>E8+G8+I8+K8+M8+O8+Q8</f>
        <v>0</v>
      </c>
      <c r="D8" s="714">
        <v>0</v>
      </c>
      <c r="E8" s="715">
        <v>0</v>
      </c>
      <c r="F8" s="716">
        <v>0</v>
      </c>
      <c r="G8" s="717">
        <v>0</v>
      </c>
      <c r="H8" s="718">
        <v>0</v>
      </c>
      <c r="I8" s="719">
        <v>0</v>
      </c>
      <c r="J8" s="720">
        <v>0</v>
      </c>
      <c r="K8" s="721">
        <v>0</v>
      </c>
      <c r="L8" s="722">
        <v>0</v>
      </c>
      <c r="M8" s="723">
        <v>0</v>
      </c>
      <c r="N8" s="724">
        <v>0</v>
      </c>
      <c r="O8" s="725">
        <v>0</v>
      </c>
      <c r="P8" s="726">
        <v>0</v>
      </c>
      <c r="Q8" s="727">
        <v>0</v>
      </c>
    </row>
    <row r="9" ht="30" customHeight="1">
      <c r="A9" s="728" t="s">
        <v>60</v>
      </c>
      <c r="B9" s="710">
        <f>D9+F9+H9+J9+L9+N9+P9</f>
        <v>0</v>
      </c>
      <c r="C9" s="710">
        <f>E9+G9+I9+K9+M9+O9+Q9</f>
        <v>0</v>
      </c>
      <c r="D9" s="729">
        <v>0</v>
      </c>
      <c r="E9" s="730">
        <v>0</v>
      </c>
      <c r="F9" s="731">
        <v>0</v>
      </c>
      <c r="G9" s="732">
        <v>0</v>
      </c>
      <c r="H9" s="733">
        <v>0</v>
      </c>
      <c r="I9" s="734">
        <v>0</v>
      </c>
      <c r="J9" s="735">
        <v>0</v>
      </c>
      <c r="K9" s="736">
        <v>0</v>
      </c>
      <c r="L9" s="737">
        <v>0</v>
      </c>
      <c r="M9" s="738">
        <v>0</v>
      </c>
      <c r="N9" s="739">
        <v>0</v>
      </c>
      <c r="O9" s="740">
        <v>0</v>
      </c>
      <c r="P9" s="741">
        <v>0</v>
      </c>
      <c r="Q9" s="742">
        <v>0</v>
      </c>
    </row>
    <row r="10" ht="30" customHeight="1">
      <c r="A10" s="743" t="s">
        <v>61</v>
      </c>
      <c r="B10" s="710">
        <f>D10+F10+H10+J10+L10+N10+P10</f>
        <v>0</v>
      </c>
      <c r="C10" s="710">
        <f>E10+G10+I10+K10+M10+O10+Q10</f>
        <v>0</v>
      </c>
      <c r="D10" s="744">
        <v>0</v>
      </c>
      <c r="E10" s="745">
        <v>0</v>
      </c>
      <c r="F10" s="746">
        <v>0</v>
      </c>
      <c r="G10" s="747">
        <v>0</v>
      </c>
      <c r="H10" s="748">
        <v>0</v>
      </c>
      <c r="I10" s="749">
        <v>0</v>
      </c>
      <c r="J10" s="750">
        <v>0</v>
      </c>
      <c r="K10" s="751">
        <v>0</v>
      </c>
      <c r="L10" s="752">
        <v>0</v>
      </c>
      <c r="M10" s="753">
        <v>0</v>
      </c>
      <c r="N10" s="754">
        <v>0</v>
      </c>
      <c r="O10" s="755">
        <v>0</v>
      </c>
      <c r="P10" s="756">
        <v>0</v>
      </c>
      <c r="Q10" s="757">
        <v>0</v>
      </c>
    </row>
    <row r="11" ht="30" customHeight="1">
      <c r="A11" s="758" t="s">
        <v>62</v>
      </c>
      <c r="B11" s="710">
        <f>D11+F11+H11+J11+L11+N11+P11</f>
        <v>1339030.11</v>
      </c>
      <c r="C11" s="710">
        <f>E11+G11+I11+K11+M11+O11+Q11</f>
        <v>909089.85</v>
      </c>
      <c r="D11" s="759">
        <v>0</v>
      </c>
      <c r="E11" s="760">
        <v>0</v>
      </c>
      <c r="F11" s="761">
        <v>0</v>
      </c>
      <c r="G11" s="762">
        <v>0</v>
      </c>
      <c r="H11" s="763">
        <v>0</v>
      </c>
      <c r="I11" s="764">
        <v>0</v>
      </c>
      <c r="J11" s="765">
        <v>43469.66</v>
      </c>
      <c r="K11" s="766">
        <v>373350.05</v>
      </c>
      <c r="L11" s="767">
        <v>1295560.45</v>
      </c>
      <c r="M11" s="768">
        <v>535739.8</v>
      </c>
      <c r="N11" s="769">
        <v>0</v>
      </c>
      <c r="O11" s="770">
        <v>0</v>
      </c>
      <c r="P11" s="771">
        <v>0</v>
      </c>
      <c r="Q11" s="772">
        <v>0</v>
      </c>
    </row>
    <row r="12" ht="30" customHeight="1">
      <c r="A12" s="773" t="s">
        <v>63</v>
      </c>
      <c r="B12" s="710">
        <f>D12+F12+H12+J12+L12+N12+P12</f>
        <v>0</v>
      </c>
      <c r="C12" s="710">
        <f>E12+G12+I12+K12+M12+O12+Q12</f>
        <v>0</v>
      </c>
      <c r="D12" s="774">
        <v>0</v>
      </c>
      <c r="E12" s="775">
        <v>0</v>
      </c>
      <c r="F12" s="776">
        <v>0</v>
      </c>
      <c r="G12" s="777">
        <v>0</v>
      </c>
      <c r="H12" s="778">
        <v>0</v>
      </c>
      <c r="I12" s="779">
        <v>0</v>
      </c>
      <c r="J12" s="780">
        <v>0</v>
      </c>
      <c r="K12" s="781">
        <v>0</v>
      </c>
      <c r="L12" s="782">
        <v>0</v>
      </c>
      <c r="M12" s="783">
        <v>0</v>
      </c>
      <c r="N12" s="784">
        <v>0</v>
      </c>
      <c r="O12" s="785">
        <v>0</v>
      </c>
      <c r="P12" s="786">
        <v>0</v>
      </c>
      <c r="Q12" s="787">
        <v>0</v>
      </c>
    </row>
    <row r="13" ht="30" customHeight="1">
      <c r="A13" s="788" t="s">
        <v>64</v>
      </c>
      <c r="B13" s="710">
        <f>D13+F13</f>
        <v>0</v>
      </c>
      <c r="C13" s="710">
        <f>E13+G13</f>
        <v>0</v>
      </c>
      <c r="D13" s="789">
        <v>0</v>
      </c>
      <c r="E13" s="790">
        <v>0</v>
      </c>
      <c r="F13" s="791">
        <v>0</v>
      </c>
      <c r="G13" s="792">
        <v>0</v>
      </c>
      <c r="H13" s="793" t="s">
        <v>65</v>
      </c>
      <c r="I13" s="794" t="s">
        <v>65</v>
      </c>
      <c r="J13" s="795" t="s">
        <v>65</v>
      </c>
      <c r="K13" s="796" t="s">
        <v>65</v>
      </c>
      <c r="L13" s="797" t="s">
        <v>65</v>
      </c>
      <c r="M13" s="798" t="s">
        <v>65</v>
      </c>
      <c r="N13" s="799" t="s">
        <v>65</v>
      </c>
      <c r="O13" s="800" t="s">
        <v>65</v>
      </c>
      <c r="P13" s="801" t="s">
        <v>65</v>
      </c>
      <c r="Q13" s="802" t="s">
        <v>65</v>
      </c>
    </row>
    <row r="14" ht="30" customHeight="1">
      <c r="A14" s="803" t="s">
        <v>66</v>
      </c>
      <c r="B14" s="710">
        <f>D14+F14+H14+J14+L14+N14+P14</f>
        <v>0</v>
      </c>
      <c r="C14" s="710">
        <f>E14+G14+I14+K14+M14+O14+Q14</f>
        <v>0</v>
      </c>
      <c r="D14" s="710">
        <f>D15+D16</f>
        <v>0</v>
      </c>
      <c r="E14" s="710">
        <f>E15+E16</f>
        <v>0</v>
      </c>
      <c r="F14" s="710">
        <f>F15+F16</f>
        <v>0</v>
      </c>
      <c r="G14" s="711">
        <f>G15+G16</f>
        <v>0</v>
      </c>
      <c r="H14" s="712">
        <f>H15+H16</f>
        <v>0</v>
      </c>
      <c r="I14" s="710">
        <f>I15+I16</f>
        <v>0</v>
      </c>
      <c r="J14" s="710">
        <f>J15+J16</f>
        <v>0</v>
      </c>
      <c r="K14" s="710">
        <f>K15+K16</f>
        <v>0</v>
      </c>
      <c r="L14" s="710">
        <f>L15+L16</f>
        <v>0</v>
      </c>
      <c r="M14" s="710">
        <f>M15+M16</f>
        <v>0</v>
      </c>
      <c r="N14" s="710">
        <f>N15+N16</f>
        <v>0</v>
      </c>
      <c r="O14" s="710">
        <f>O15+O16</f>
        <v>0</v>
      </c>
      <c r="P14" s="710">
        <f>P15+P16</f>
        <v>0</v>
      </c>
      <c r="Q14" s="710">
        <f>Q15+Q16</f>
        <v>0</v>
      </c>
    </row>
    <row r="15" ht="30" customHeight="1">
      <c r="A15" s="804" t="s">
        <v>67</v>
      </c>
      <c r="B15" s="710">
        <f>D15+F15+H15+J15+L15+N15+P15</f>
        <v>0</v>
      </c>
      <c r="C15" s="710">
        <f>E15+G15+I15+K15+M15+O15+Q15</f>
        <v>0</v>
      </c>
      <c r="D15" s="805">
        <v>0</v>
      </c>
      <c r="E15" s="806">
        <v>0</v>
      </c>
      <c r="F15" s="807">
        <v>0</v>
      </c>
      <c r="G15" s="808">
        <v>0</v>
      </c>
      <c r="H15" s="809">
        <v>0</v>
      </c>
      <c r="I15" s="810">
        <v>0</v>
      </c>
      <c r="J15" s="811">
        <v>0</v>
      </c>
      <c r="K15" s="812">
        <v>0</v>
      </c>
      <c r="L15" s="813">
        <v>0</v>
      </c>
      <c r="M15" s="814">
        <v>0</v>
      </c>
      <c r="N15" s="815">
        <v>0</v>
      </c>
      <c r="O15" s="816">
        <v>0</v>
      </c>
      <c r="P15" s="817">
        <v>0</v>
      </c>
      <c r="Q15" s="818">
        <v>0</v>
      </c>
    </row>
    <row r="16" ht="30" customHeight="1">
      <c r="A16" s="819" t="s">
        <v>68</v>
      </c>
      <c r="B16" s="710">
        <f>D16+F16+H16+J16+L16+N16+P16</f>
        <v>0</v>
      </c>
      <c r="C16" s="710">
        <f>E16+G16+I16+K16+M16+O16+Q16</f>
        <v>0</v>
      </c>
      <c r="D16" s="820">
        <v>0</v>
      </c>
      <c r="E16" s="821">
        <v>0</v>
      </c>
      <c r="F16" s="822">
        <v>0</v>
      </c>
      <c r="G16" s="823">
        <v>0</v>
      </c>
      <c r="H16" s="824">
        <v>0</v>
      </c>
      <c r="I16" s="825">
        <v>0</v>
      </c>
      <c r="J16" s="826">
        <v>0</v>
      </c>
      <c r="K16" s="827">
        <v>0</v>
      </c>
      <c r="L16" s="828">
        <v>0</v>
      </c>
      <c r="M16" s="829">
        <v>0</v>
      </c>
      <c r="N16" s="830">
        <v>0</v>
      </c>
      <c r="O16" s="831">
        <v>0</v>
      </c>
      <c r="P16" s="832">
        <v>0</v>
      </c>
      <c r="Q16" s="833">
        <v>0</v>
      </c>
    </row>
    <row r="17" ht="30" customHeight="1">
      <c r="A17" s="834" t="s">
        <v>69</v>
      </c>
      <c r="B17" s="710">
        <f>D17+F17+H17+J17+L17+N17+P17</f>
        <v>0</v>
      </c>
      <c r="C17" s="710">
        <f>E17+G17+I17+K17+M17+O17+Q17</f>
        <v>0</v>
      </c>
      <c r="D17" s="710">
        <f>D7-D14</f>
        <v>0</v>
      </c>
      <c r="E17" s="710">
        <f>E7-E14</f>
        <v>0</v>
      </c>
      <c r="F17" s="835">
        <f>F7-F14</f>
        <v>0</v>
      </c>
      <c r="G17" s="836">
        <f>G7-G14</f>
        <v>0</v>
      </c>
      <c r="H17" s="712">
        <f>H7-H14</f>
        <v>0</v>
      </c>
      <c r="I17" s="710">
        <f>I7-I14</f>
        <v>0</v>
      </c>
      <c r="J17" s="710">
        <f>J7-J14</f>
        <v>43469.66</v>
      </c>
      <c r="K17" s="710">
        <f>K7-K14</f>
        <v>373350.05</v>
      </c>
      <c r="L17" s="710">
        <f>L7-L14</f>
        <v>1295560.45</v>
      </c>
      <c r="M17" s="710">
        <f>M7-M14</f>
        <v>535739.8</v>
      </c>
      <c r="N17" s="710">
        <f>N7-N14</f>
        <v>0</v>
      </c>
      <c r="O17" s="710">
        <f>O7-O14</f>
        <v>0</v>
      </c>
      <c r="P17" s="710">
        <f>P7-P14</f>
        <v>0</v>
      </c>
      <c r="Q17" s="710">
        <f>Q7-Q14</f>
        <v>0</v>
      </c>
    </row>
    <row r="18" ht="30" customHeight="1">
      <c r="A18" s="837"/>
      <c r="B18" s="838"/>
      <c r="C18" s="839"/>
      <c r="D18" s="840"/>
      <c r="E18" s="841"/>
      <c r="F18" s="842"/>
      <c r="G18" s="843"/>
      <c r="H18" s="844"/>
      <c r="I18" s="845"/>
      <c r="J18" s="846"/>
      <c r="K18" s="847"/>
      <c r="L18" s="848"/>
      <c r="M18" s="849"/>
      <c r="N18" s="850"/>
      <c r="O18" s="851"/>
      <c r="P18" s="852"/>
      <c r="Q18" s="853" t="s">
        <v>70</v>
      </c>
    </row>
  </sheetData>
  <mergeCells>
    <mergeCell ref="A1:Q1"/>
    <mergeCell ref="A5:A6"/>
    <mergeCell ref="B5:C5"/>
    <mergeCell ref="D5:E5"/>
    <mergeCell ref="F5:G5"/>
    <mergeCell ref="H5:I5"/>
    <mergeCell ref="J5:K5"/>
    <mergeCell ref="L5:M5"/>
    <mergeCell ref="N5:O5"/>
    <mergeCell ref="P5:Q5"/>
  </mergeCells>
  <printOptions horizontalCentered="1"/>
  <pageMargins left="0.393700787401575" right="0.393700787401575" top="0.393700787401575" bottom="0.393700787401575" header="0.51181" footer="0.51181"/>
  <pageSetup paperSize="9" scale="70" pageOrder="overThenDown" orientation="landscape" errors="blank"/>
</worksheet>
</file>

<file path=xl/worksheets/sheet4.xml><?xml version="1.0" encoding="utf-8"?>
<worksheet xmlns="http://schemas.openxmlformats.org/spreadsheetml/2006/main" xmlns:r="http://schemas.openxmlformats.org/officeDocument/2006/relationships">
  <dimension ref="A1:I22"/>
  <sheetViews>
    <sheetView showZeros="0" topLeftCell="A1" zoomScaleNormal="100" zoomScalePageLayoutView="60" workbookViewId="0">
      <pane topLeftCell="C5" activePane="bottomRight" state="frozen"/>
      <selection activeCell="A1" sqref="A1"/>
    </sheetView>
  </sheetViews>
  <sheetFormatPr defaultColWidth="8" defaultRowHeight="14.25"/>
  <cols>
    <col min="1" max="1" width="54.7843137254902" style="16"/>
    <col min="2" max="2" width="27.2470588235294" style="16"/>
    <col min="3" max="3" width="22.9450980392157" style="16"/>
    <col min="4" max="4" width="22.9450980392157" style="16"/>
    <col min="5" max="5" width="22.9450980392157" style="16"/>
    <col min="6" max="6" width="28.3960784313725" style="16"/>
    <col min="7" max="7" width="22.9450980392157" style="16"/>
    <col min="8" max="8" width="22.9450980392157" style="16"/>
    <col min="9" max="9" width="22.9450980392157" style="16"/>
  </cols>
  <sheetData>
    <row r="1" ht="48" customHeight="1">
      <c r="A1" s="854" t="s">
        <v>71</v>
      </c>
      <c r="B1" s="855"/>
      <c r="C1" s="856"/>
      <c r="D1" s="857"/>
      <c r="E1" s="858"/>
      <c r="F1" s="859"/>
      <c r="G1" s="860"/>
      <c r="H1" s="861"/>
      <c r="I1" s="862"/>
    </row>
    <row r="2" ht="19.5" customHeight="1">
      <c r="A2" s="863"/>
      <c r="B2" s="864"/>
      <c r="C2" s="865"/>
      <c r="D2" s="866"/>
      <c r="E2" s="867"/>
      <c r="F2" s="868"/>
      <c r="G2" s="869"/>
      <c r="H2" s="870"/>
      <c r="I2" s="871" t="s">
        <v>72</v>
      </c>
    </row>
    <row r="3" ht="19.5" customHeight="1">
      <c r="A3" s="872" t="s">
        <v>45</v>
      </c>
      <c r="B3" s="873"/>
      <c r="C3" s="874"/>
      <c r="D3" s="875"/>
      <c r="E3" s="876"/>
      <c r="F3" s="877"/>
      <c r="G3" s="878"/>
      <c r="H3" s="879"/>
      <c r="I3" s="880" t="s">
        <v>46</v>
      </c>
    </row>
    <row r="4" ht="39" customHeight="1">
      <c r="A4" s="881" t="s">
        <v>73</v>
      </c>
      <c r="B4" s="882" t="s">
        <v>74</v>
      </c>
      <c r="C4" s="883" t="s">
        <v>75</v>
      </c>
      <c r="D4" s="884" t="s">
        <v>76</v>
      </c>
      <c r="E4" s="885" t="s">
        <v>77</v>
      </c>
      <c r="F4" s="886" t="s">
        <v>78</v>
      </c>
      <c r="G4" s="887" t="s">
        <v>79</v>
      </c>
      <c r="H4" s="888" t="s">
        <v>54</v>
      </c>
      <c r="I4" s="889" t="s">
        <v>55</v>
      </c>
    </row>
    <row r="5" ht="28.5" customHeight="1">
      <c r="A5" s="890" t="s">
        <v>80</v>
      </c>
      <c r="B5" s="710">
        <f>C5+D5+E5+F5+G5+H5+I5</f>
        <v>271413190.68</v>
      </c>
      <c r="C5" s="710">
        <v>0</v>
      </c>
      <c r="D5" s="710">
        <v>0</v>
      </c>
      <c r="E5" s="710">
        <v>0</v>
      </c>
      <c r="F5" s="710">
        <v>108263596.8</v>
      </c>
      <c r="G5" s="710">
        <v>163149593.88</v>
      </c>
      <c r="H5" s="710">
        <v>0</v>
      </c>
      <c r="I5" s="710">
        <v>0</v>
      </c>
    </row>
    <row r="6" ht="28.5" customHeight="1">
      <c r="A6" s="891" t="s">
        <v>81</v>
      </c>
      <c r="B6" s="710">
        <f>C6+D6+E6+F6+G6+H6+I6</f>
        <v>174482505.36</v>
      </c>
      <c r="C6" s="710">
        <v>0</v>
      </c>
      <c r="D6" s="710">
        <v>0</v>
      </c>
      <c r="E6" s="710">
        <v>0</v>
      </c>
      <c r="F6" s="710">
        <v>107576995.36</v>
      </c>
      <c r="G6" s="710">
        <v>66905510</v>
      </c>
      <c r="H6" s="710">
        <v>0</v>
      </c>
      <c r="I6" s="710">
        <v>0</v>
      </c>
    </row>
    <row r="7" ht="28.5" customHeight="1">
      <c r="A7" s="892" t="s">
        <v>82</v>
      </c>
      <c r="B7" s="710">
        <f>C7+D7+E7+F7+G7+H7+I7</f>
        <v>5397948.48</v>
      </c>
      <c r="C7" s="710">
        <v>0</v>
      </c>
      <c r="D7" s="710">
        <v>0</v>
      </c>
      <c r="E7" s="710">
        <v>0</v>
      </c>
      <c r="F7" s="710">
        <v>0</v>
      </c>
      <c r="G7" s="710">
        <v>5397948.48</v>
      </c>
      <c r="H7" s="710">
        <v>0</v>
      </c>
      <c r="I7" s="710">
        <v>0</v>
      </c>
    </row>
    <row r="8" ht="28.5" customHeight="1">
      <c r="A8" s="893" t="s">
        <v>83</v>
      </c>
      <c r="B8" s="710">
        <f>C8+D8+E8+F8+G8+H8+I8</f>
        <v>586172.16</v>
      </c>
      <c r="C8" s="710">
        <v>0</v>
      </c>
      <c r="D8" s="710">
        <v>0</v>
      </c>
      <c r="E8" s="710">
        <v>0</v>
      </c>
      <c r="F8" s="710">
        <v>468803.44</v>
      </c>
      <c r="G8" s="710">
        <v>117368.72</v>
      </c>
      <c r="H8" s="710">
        <v>0</v>
      </c>
      <c r="I8" s="710">
        <v>0</v>
      </c>
    </row>
    <row r="9" ht="28.5" customHeight="1">
      <c r="A9" s="894" t="s">
        <v>84</v>
      </c>
      <c r="B9" s="710">
        <f>C9+D9</f>
        <v>0</v>
      </c>
      <c r="C9" s="710">
        <v>0</v>
      </c>
      <c r="D9" s="710">
        <v>0</v>
      </c>
      <c r="E9" s="710"/>
      <c r="F9" s="710"/>
      <c r="G9" s="710"/>
      <c r="H9" s="710"/>
      <c r="I9" s="710"/>
    </row>
    <row r="10" ht="28.5" customHeight="1">
      <c r="A10" s="895" t="s">
        <v>85</v>
      </c>
      <c r="B10" s="710">
        <f>C10+D10+E10+F10+I10</f>
        <v>46979.94</v>
      </c>
      <c r="C10" s="710">
        <v>0</v>
      </c>
      <c r="D10" s="710">
        <v>0</v>
      </c>
      <c r="E10" s="710">
        <v>0</v>
      </c>
      <c r="F10" s="710">
        <v>46979.94</v>
      </c>
      <c r="G10" s="710"/>
      <c r="H10" s="710"/>
      <c r="I10" s="710">
        <v>0</v>
      </c>
    </row>
    <row r="11" ht="28.5" customHeight="1">
      <c r="A11" s="896" t="s">
        <v>86</v>
      </c>
      <c r="B11" s="710">
        <f>C11+D11+E11+F11+G11+H11+I11</f>
        <v>1674266.65</v>
      </c>
      <c r="C11" s="710">
        <v>0</v>
      </c>
      <c r="D11" s="710">
        <v>0</v>
      </c>
      <c r="E11" s="710">
        <v>0</v>
      </c>
      <c r="F11" s="710">
        <v>170818.06</v>
      </c>
      <c r="G11" s="710">
        <v>1503448.59</v>
      </c>
      <c r="H11" s="710">
        <v>0</v>
      </c>
      <c r="I11" s="710">
        <v>0</v>
      </c>
    </row>
    <row r="12" ht="28.5" customHeight="1">
      <c r="A12" s="897" t="s">
        <v>87</v>
      </c>
      <c r="B12" s="710">
        <f>C12</f>
        <v>0</v>
      </c>
      <c r="C12" s="710">
        <v>0</v>
      </c>
      <c r="D12" s="710"/>
      <c r="E12" s="710"/>
      <c r="F12" s="710"/>
      <c r="G12" s="710"/>
      <c r="H12" s="710"/>
      <c r="I12" s="710"/>
    </row>
    <row r="13" ht="28.5" customHeight="1">
      <c r="A13" s="898" t="s">
        <v>88</v>
      </c>
      <c r="B13" s="710">
        <f>C13</f>
        <v>0</v>
      </c>
      <c r="C13" s="710">
        <v>0</v>
      </c>
      <c r="D13" s="710"/>
      <c r="E13" s="710"/>
      <c r="F13" s="710"/>
      <c r="G13" s="710"/>
      <c r="H13" s="710"/>
      <c r="I13" s="710"/>
    </row>
    <row r="14" ht="28.5" customHeight="1">
      <c r="A14" s="899" t="s">
        <v>89</v>
      </c>
      <c r="B14" s="710">
        <f>C14+D14+E14+F14+G14+H14+I14</f>
        <v>271843130.94</v>
      </c>
      <c r="C14" s="710">
        <v>0</v>
      </c>
      <c r="D14" s="710">
        <v>0</v>
      </c>
      <c r="E14" s="710">
        <v>0</v>
      </c>
      <c r="F14" s="710">
        <v>107933716.41</v>
      </c>
      <c r="G14" s="710">
        <v>163909414.53</v>
      </c>
      <c r="H14" s="710">
        <v>0</v>
      </c>
      <c r="I14" s="710">
        <v>0</v>
      </c>
    </row>
    <row r="15" ht="28.5" customHeight="1">
      <c r="A15" s="900" t="s">
        <v>90</v>
      </c>
      <c r="B15" s="710">
        <f>C15+D15+E15+F15+G15+H15+I15</f>
        <v>129077661.91</v>
      </c>
      <c r="C15" s="710">
        <v>0</v>
      </c>
      <c r="D15" s="710">
        <v>0</v>
      </c>
      <c r="E15" s="710">
        <v>0</v>
      </c>
      <c r="F15" s="710">
        <v>39092523.17</v>
      </c>
      <c r="G15" s="710">
        <v>89985138.74</v>
      </c>
      <c r="H15" s="710">
        <v>0</v>
      </c>
      <c r="I15" s="710">
        <v>0</v>
      </c>
    </row>
    <row r="16" ht="28.5" customHeight="1">
      <c r="A16" s="901" t="s">
        <v>91</v>
      </c>
      <c r="B16" s="710">
        <f>C16+D16+E16+F16+I16</f>
        <v>15864.78</v>
      </c>
      <c r="C16" s="710">
        <v>0</v>
      </c>
      <c r="D16" s="710">
        <v>0</v>
      </c>
      <c r="E16" s="710">
        <v>0</v>
      </c>
      <c r="F16" s="710">
        <v>15864.78</v>
      </c>
      <c r="G16" s="710"/>
      <c r="H16" s="710"/>
      <c r="I16" s="710">
        <v>0</v>
      </c>
    </row>
    <row r="17" ht="28.5" customHeight="1">
      <c r="A17" s="902" t="s">
        <v>92</v>
      </c>
      <c r="B17" s="710">
        <f>C17+D17+E17+F17+G17+H17+I17</f>
        <v>914105</v>
      </c>
      <c r="C17" s="710">
        <v>0</v>
      </c>
      <c r="D17" s="710">
        <v>0</v>
      </c>
      <c r="E17" s="710">
        <v>0</v>
      </c>
      <c r="F17" s="710">
        <v>914105</v>
      </c>
      <c r="G17" s="710">
        <v>0</v>
      </c>
      <c r="H17" s="710">
        <v>0</v>
      </c>
      <c r="I17" s="710">
        <v>0</v>
      </c>
    </row>
    <row r="18" ht="28.5" customHeight="1">
      <c r="A18" s="903" t="s">
        <v>93</v>
      </c>
      <c r="B18" s="710">
        <f>C18</f>
        <v>0</v>
      </c>
      <c r="C18" s="710">
        <v>0</v>
      </c>
      <c r="D18" s="710"/>
      <c r="E18" s="710"/>
      <c r="F18" s="710"/>
      <c r="G18" s="710"/>
      <c r="H18" s="710"/>
      <c r="I18" s="710"/>
    </row>
    <row r="19" ht="28.5" customHeight="1">
      <c r="A19" s="904" t="s">
        <v>94</v>
      </c>
      <c r="B19" s="710">
        <f>C19</f>
        <v>0</v>
      </c>
      <c r="C19" s="710">
        <v>0</v>
      </c>
      <c r="D19" s="710"/>
      <c r="E19" s="710"/>
      <c r="F19" s="710"/>
      <c r="G19" s="710"/>
      <c r="H19" s="710"/>
      <c r="I19" s="710"/>
    </row>
    <row r="20" ht="28.5" customHeight="1">
      <c r="A20" s="905" t="s">
        <v>95</v>
      </c>
      <c r="B20" s="710">
        <f>C20+D20+E20+F20+G20+H20+I20</f>
        <v>-429940.26</v>
      </c>
      <c r="C20" s="710">
        <v>0</v>
      </c>
      <c r="D20" s="710">
        <v>0</v>
      </c>
      <c r="E20" s="710">
        <v>0</v>
      </c>
      <c r="F20" s="710">
        <v>329880.39</v>
      </c>
      <c r="G20" s="710">
        <v>-759820.65</v>
      </c>
      <c r="H20" s="710">
        <v>0</v>
      </c>
      <c r="I20" s="710">
        <v>0</v>
      </c>
    </row>
    <row r="21" ht="28.5" customHeight="1">
      <c r="A21" s="906" t="s">
        <v>96</v>
      </c>
      <c r="B21" s="710">
        <f>C21+D21+E21+F21+G21+H21+I21</f>
        <v>909089.85</v>
      </c>
      <c r="C21" s="710">
        <v>0</v>
      </c>
      <c r="D21" s="710">
        <v>0</v>
      </c>
      <c r="E21" s="710">
        <v>0</v>
      </c>
      <c r="F21" s="710">
        <v>373350.05</v>
      </c>
      <c r="G21" s="710">
        <v>535739.8</v>
      </c>
      <c r="H21" s="710">
        <v>0</v>
      </c>
      <c r="I21" s="710">
        <v>0</v>
      </c>
    </row>
    <row r="22" ht="28.5" customHeight="1">
      <c r="A22" s="907"/>
      <c r="B22" s="908"/>
      <c r="C22" s="909"/>
      <c r="D22" s="910"/>
      <c r="E22" s="911"/>
      <c r="F22" s="912"/>
      <c r="G22" s="913"/>
      <c r="H22" s="914"/>
      <c r="I22" s="915" t="s">
        <v>97</v>
      </c>
    </row>
  </sheetData>
  <mergeCells>
    <mergeCell ref="A1:I1"/>
  </mergeCells>
  <printOptions horizontalCentered="1"/>
  <pageMargins left="0.393700787401575" right="0.393700787401575" top="0.393700787401575" bottom="0.393700787401575" header="0.51181" footer="0.51181"/>
  <pageSetup paperSize="9" scale="65" pageOrder="overThenDown" orientation="landscape" errors="blank"/>
</worksheet>
</file>

<file path=xl/worksheets/sheet5.xml><?xml version="1.0" encoding="utf-8"?>
<worksheet xmlns="http://schemas.openxmlformats.org/spreadsheetml/2006/main" xmlns:r="http://schemas.openxmlformats.org/officeDocument/2006/relationships">
  <dimension ref="A1:D22"/>
  <sheetViews>
    <sheetView showGridLines="0" topLeftCell="A1" zoomScaleNormal="100" zoomScalePageLayoutView="60" workbookViewId="0">
      <pane topLeftCell="A6" activePane="bottomLeft" state="frozen"/>
      <selection activeCell="A1" sqref="A1"/>
    </sheetView>
  </sheetViews>
  <sheetFormatPr defaultColWidth="8" defaultRowHeight="14.25"/>
  <cols>
    <col min="1" max="1" width="49.7647058823529" style="16"/>
    <col min="2" max="2" width="32.8392156862745" style="16"/>
    <col min="3" max="3" width="50.3372549019608" style="16"/>
    <col min="4" max="4" width="31.8352941176471" style="16"/>
  </cols>
  <sheetData>
    <row r="1" ht="48" customHeight="1">
      <c r="A1" s="916" t="s">
        <v>98</v>
      </c>
      <c r="B1" s="917"/>
      <c r="C1" s="918"/>
      <c r="D1" s="919"/>
    </row>
    <row r="2" customHeight="1">
      <c r="A2" s="920"/>
      <c r="B2" s="921"/>
      <c r="C2" s="922"/>
      <c r="D2" s="923"/>
    </row>
    <row r="3" ht="19.5" customHeight="1">
      <c r="A3" s="924"/>
      <c r="B3" s="925"/>
      <c r="C3" s="926"/>
      <c r="D3" s="927" t="s">
        <v>99</v>
      </c>
    </row>
    <row r="4" ht="19.5" customHeight="1">
      <c r="A4" s="928" t="s">
        <v>45</v>
      </c>
      <c r="B4" s="929"/>
      <c r="C4" s="930"/>
      <c r="D4" s="931" t="s">
        <v>46</v>
      </c>
    </row>
    <row r="5" ht="28.5" customHeight="1">
      <c r="A5" s="932" t="s">
        <v>47</v>
      </c>
      <c r="B5" s="933" t="s">
        <v>100</v>
      </c>
      <c r="C5" s="934" t="s">
        <v>47</v>
      </c>
      <c r="D5" s="935" t="s">
        <v>100</v>
      </c>
    </row>
    <row r="6" ht="28.5" customHeight="1">
      <c r="A6" s="936" t="s">
        <v>101</v>
      </c>
      <c r="B6" s="937">
        <v>0</v>
      </c>
      <c r="C6" s="938" t="s">
        <v>102</v>
      </c>
      <c r="D6" s="939">
        <v>0</v>
      </c>
    </row>
    <row r="7" ht="28.5" customHeight="1">
      <c r="A7" s="940" t="s">
        <v>103</v>
      </c>
      <c r="B7" s="941">
        <v>0</v>
      </c>
      <c r="C7" s="942" t="s">
        <v>104</v>
      </c>
      <c r="D7" s="943">
        <v>0</v>
      </c>
    </row>
    <row r="8" ht="28.5" customHeight="1">
      <c r="A8" s="944" t="s">
        <v>105</v>
      </c>
      <c r="B8" s="945">
        <v>0</v>
      </c>
      <c r="C8" s="946" t="s">
        <v>106</v>
      </c>
      <c r="D8" s="947">
        <v>0</v>
      </c>
    </row>
    <row r="9" ht="28.5" customHeight="1">
      <c r="A9" s="948" t="s">
        <v>107</v>
      </c>
      <c r="B9" s="949">
        <v>0</v>
      </c>
      <c r="C9" s="950" t="s">
        <v>108</v>
      </c>
      <c r="D9" s="951">
        <v>0</v>
      </c>
    </row>
    <row r="10" ht="28.5" customHeight="1">
      <c r="A10" s="952" t="s">
        <v>109</v>
      </c>
      <c r="B10" s="953">
        <v>0</v>
      </c>
      <c r="C10" s="954" t="s">
        <v>110</v>
      </c>
      <c r="D10" s="955">
        <v>0</v>
      </c>
    </row>
    <row r="11" ht="28.5" customHeight="1">
      <c r="A11" s="956" t="s">
        <v>111</v>
      </c>
      <c r="B11" s="957">
        <v>0</v>
      </c>
      <c r="C11" s="958" t="s">
        <v>112</v>
      </c>
      <c r="D11" s="959">
        <v>0</v>
      </c>
    </row>
    <row r="12" ht="28.5" customHeight="1">
      <c r="A12" s="960" t="s">
        <v>65</v>
      </c>
      <c r="B12" s="961" t="s">
        <v>65</v>
      </c>
      <c r="C12" s="962" t="s">
        <v>113</v>
      </c>
      <c r="D12" s="963">
        <v>0</v>
      </c>
    </row>
    <row r="13" ht="28.5" customHeight="1">
      <c r="A13" s="964" t="s">
        <v>114</v>
      </c>
      <c r="B13" s="710">
        <f>B6+B7+B8+B9+B10+B11</f>
        <v>0</v>
      </c>
      <c r="C13" s="965" t="s">
        <v>115</v>
      </c>
      <c r="D13" s="710">
        <f>D6+D8+D9+D10+D11+D12</f>
        <v>0</v>
      </c>
    </row>
    <row r="14" ht="28.5" customHeight="1">
      <c r="A14" s="966" t="s">
        <v>116</v>
      </c>
      <c r="B14" s="967">
        <v>0</v>
      </c>
      <c r="C14" s="968" t="s">
        <v>117</v>
      </c>
      <c r="D14" s="969">
        <v>0</v>
      </c>
    </row>
    <row r="15" ht="28.5" customHeight="1">
      <c r="A15" s="970" t="s">
        <v>118</v>
      </c>
      <c r="B15" s="971">
        <v>0</v>
      </c>
      <c r="C15" s="972" t="s">
        <v>119</v>
      </c>
      <c r="D15" s="973">
        <v>0</v>
      </c>
    </row>
    <row r="16" ht="28.5" customHeight="1">
      <c r="A16" s="974" t="s">
        <v>120</v>
      </c>
      <c r="B16" s="975">
        <v>0</v>
      </c>
      <c r="C16" s="976" t="s">
        <v>121</v>
      </c>
      <c r="D16" s="977">
        <v>0</v>
      </c>
    </row>
    <row r="17" ht="28.5" customHeight="1">
      <c r="A17" s="978" t="s">
        <v>122</v>
      </c>
      <c r="B17" s="979">
        <v>0</v>
      </c>
      <c r="C17" s="980" t="s">
        <v>123</v>
      </c>
      <c r="D17" s="981">
        <v>0</v>
      </c>
    </row>
    <row r="18" ht="28.5" customHeight="1">
      <c r="A18" s="982" t="s">
        <v>124</v>
      </c>
      <c r="B18" s="710">
        <f>B13+B14+B16</f>
        <v>0</v>
      </c>
      <c r="C18" s="983" t="s">
        <v>125</v>
      </c>
      <c r="D18" s="710">
        <f>D13+D14+D16</f>
        <v>0</v>
      </c>
    </row>
    <row r="19" ht="28.5" customHeight="1">
      <c r="A19" s="984" t="s">
        <v>65</v>
      </c>
      <c r="B19" s="985" t="s">
        <v>65</v>
      </c>
      <c r="C19" s="986" t="s">
        <v>126</v>
      </c>
      <c r="D19" s="710">
        <f>B18-D18</f>
        <v>0</v>
      </c>
    </row>
    <row r="20" ht="28.5" customHeight="1">
      <c r="A20" s="987" t="s">
        <v>127</v>
      </c>
      <c r="B20" s="988">
        <v>0</v>
      </c>
      <c r="C20" s="989" t="s">
        <v>128</v>
      </c>
      <c r="D20" s="835">
        <f>B20+D19</f>
        <v>0</v>
      </c>
    </row>
    <row r="21" ht="28.5" customHeight="1">
      <c r="A21" s="990" t="s">
        <v>129</v>
      </c>
      <c r="B21" s="710">
        <f>B18+B20</f>
        <v>0</v>
      </c>
      <c r="C21" s="991" t="s">
        <v>130</v>
      </c>
      <c r="D21" s="992">
        <f>D18+D20</f>
        <v>0</v>
      </c>
    </row>
    <row r="22" ht="28.5" customHeight="1">
      <c r="A22" s="993"/>
      <c r="B22" s="994"/>
      <c r="C22" s="995"/>
      <c r="D22" s="996" t="s">
        <v>131</v>
      </c>
    </row>
  </sheetData>
  <mergeCells>
    <mergeCell ref="A1:D1"/>
  </mergeCells>
  <printOptions horizontalCentered="1"/>
  <pageMargins left="0.393700787401575" right="0.393700787401575" top="0.393700787401575" bottom="0.393700787401575" header="0.51181" footer="0.51181"/>
  <pageSetup paperSize="9" scale="90" pageOrder="overThenDown" orientation="landscape" errors="blank"/>
</worksheet>
</file>

<file path=xl/worksheets/sheet6.xml><?xml version="1.0" encoding="utf-8"?>
<worksheet xmlns="http://schemas.openxmlformats.org/spreadsheetml/2006/main" xmlns:r="http://schemas.openxmlformats.org/officeDocument/2006/relationships">
  <dimension ref="A1:D25"/>
  <sheetViews>
    <sheetView showGridLines="0" topLeftCell="A1" zoomScaleNormal="100" zoomScalePageLayoutView="60" workbookViewId="0">
      <pane topLeftCell="A5" activePane="bottomLeft" state="frozen"/>
      <selection activeCell="A1" sqref="A1"/>
    </sheetView>
  </sheetViews>
  <sheetFormatPr defaultColWidth="8" defaultRowHeight="14.25"/>
  <cols>
    <col min="1" max="1" width="44.8862745098039" style="16"/>
    <col min="2" max="2" width="27.2470588235294" style="16"/>
    <col min="3" max="3" width="44.8862745098039" style="16"/>
    <col min="4" max="4" width="27.2470588235294" style="16"/>
  </cols>
  <sheetData>
    <row r="1" ht="48" customHeight="1">
      <c r="A1" s="997" t="s">
        <v>132</v>
      </c>
      <c r="B1" s="998"/>
      <c r="C1" s="999"/>
      <c r="D1" s="1000"/>
    </row>
    <row r="2" ht="19.5" customHeight="1">
      <c r="A2" s="1001"/>
      <c r="B2" s="1002"/>
      <c r="C2" s="1003"/>
      <c r="D2" s="1004" t="s">
        <v>133</v>
      </c>
    </row>
    <row r="3" ht="19.5" customHeight="1">
      <c r="A3" s="1005" t="s">
        <v>45</v>
      </c>
      <c r="B3" s="1006"/>
      <c r="C3" s="1007"/>
      <c r="D3" s="1008" t="s">
        <v>46</v>
      </c>
    </row>
    <row r="4" ht="28.5" customHeight="1">
      <c r="A4" s="1009" t="s">
        <v>134</v>
      </c>
      <c r="B4" s="1010" t="s">
        <v>135</v>
      </c>
      <c r="C4" s="1011" t="s">
        <v>134</v>
      </c>
      <c r="D4" s="1012" t="s">
        <v>135</v>
      </c>
    </row>
    <row r="5" ht="28.5" customHeight="1">
      <c r="A5" s="1013" t="s">
        <v>136</v>
      </c>
      <c r="B5" s="1014">
        <v>0</v>
      </c>
      <c r="C5" s="1015" t="s">
        <v>137</v>
      </c>
      <c r="D5" s="1016">
        <v>0</v>
      </c>
    </row>
    <row r="6" ht="28.5" customHeight="1">
      <c r="A6" s="1017" t="s">
        <v>138</v>
      </c>
      <c r="B6" s="1018">
        <v>0</v>
      </c>
      <c r="C6" s="1019" t="s">
        <v>139</v>
      </c>
      <c r="D6" s="1020">
        <v>0</v>
      </c>
    </row>
    <row r="7" ht="28.5" customHeight="1">
      <c r="A7" s="1021" t="s">
        <v>140</v>
      </c>
      <c r="B7" s="1022">
        <v>0</v>
      </c>
      <c r="C7" s="1023" t="s">
        <v>141</v>
      </c>
      <c r="D7" s="1024">
        <v>0</v>
      </c>
    </row>
    <row r="8" ht="28.5" customHeight="1">
      <c r="A8" s="1025" t="s">
        <v>142</v>
      </c>
      <c r="B8" s="1026">
        <v>0</v>
      </c>
      <c r="C8" s="1027" t="s">
        <v>143</v>
      </c>
      <c r="D8" s="1028">
        <v>0</v>
      </c>
    </row>
    <row r="9" ht="28.5" customHeight="1">
      <c r="A9" s="1029" t="s">
        <v>144</v>
      </c>
      <c r="B9" s="1030">
        <v>0</v>
      </c>
      <c r="C9" s="1031" t="s">
        <v>145</v>
      </c>
      <c r="D9" s="1032">
        <v>0</v>
      </c>
    </row>
    <row r="10" ht="28.5" customHeight="1">
      <c r="A10" s="1033" t="s">
        <v>103</v>
      </c>
      <c r="B10" s="1034">
        <v>0</v>
      </c>
      <c r="C10" s="1035" t="s">
        <v>65</v>
      </c>
      <c r="D10" s="1036" t="s">
        <v>65</v>
      </c>
    </row>
    <row r="11" ht="28.5" customHeight="1">
      <c r="A11" s="1037" t="s">
        <v>146</v>
      </c>
      <c r="B11" s="1038">
        <v>0</v>
      </c>
      <c r="C11" s="1039" t="s">
        <v>65</v>
      </c>
      <c r="D11" s="1040" t="s">
        <v>65</v>
      </c>
    </row>
    <row r="12" ht="28.5" customHeight="1">
      <c r="A12" s="1041" t="s">
        <v>147</v>
      </c>
      <c r="B12" s="1042">
        <v>0</v>
      </c>
      <c r="C12" s="1043" t="s">
        <v>65</v>
      </c>
      <c r="D12" s="1044" t="s">
        <v>65</v>
      </c>
    </row>
    <row r="13" ht="28.5" customHeight="1">
      <c r="A13" s="1045" t="s">
        <v>148</v>
      </c>
      <c r="B13" s="1046">
        <v>0</v>
      </c>
      <c r="C13" s="1047" t="s">
        <v>65</v>
      </c>
      <c r="D13" s="1048" t="s">
        <v>65</v>
      </c>
    </row>
    <row r="14" ht="28.5" customHeight="1">
      <c r="A14" s="1049" t="s">
        <v>149</v>
      </c>
      <c r="B14" s="1050">
        <v>0</v>
      </c>
      <c r="C14" s="1051" t="s">
        <v>65</v>
      </c>
      <c r="D14" s="1052" t="s">
        <v>65</v>
      </c>
    </row>
    <row r="15" ht="28.5" customHeight="1">
      <c r="A15" s="1053" t="s">
        <v>150</v>
      </c>
      <c r="B15" s="1054">
        <v>0</v>
      </c>
      <c r="C15" s="1055" t="s">
        <v>65</v>
      </c>
      <c r="D15" s="1056" t="s">
        <v>65</v>
      </c>
    </row>
    <row r="16" ht="28.5" customHeight="1">
      <c r="A16" s="1057" t="s">
        <v>151</v>
      </c>
      <c r="B16" s="1058">
        <v>0</v>
      </c>
      <c r="C16" s="1059" t="s">
        <v>65</v>
      </c>
      <c r="D16" s="1060" t="s">
        <v>65</v>
      </c>
    </row>
    <row r="17" ht="28.5" customHeight="1">
      <c r="A17" s="1061" t="s">
        <v>152</v>
      </c>
      <c r="B17" s="1062">
        <v>0</v>
      </c>
      <c r="C17" s="1063" t="s">
        <v>65</v>
      </c>
      <c r="D17" s="1064" t="s">
        <v>65</v>
      </c>
    </row>
    <row r="18" ht="28.5" customHeight="1">
      <c r="A18" s="1065" t="s">
        <v>153</v>
      </c>
      <c r="B18" s="710">
        <f>B5+B10+B13+B14+B15+B16+B17</f>
        <v>0</v>
      </c>
      <c r="C18" s="1066" t="s">
        <v>154</v>
      </c>
      <c r="D18" s="710">
        <f>D5+D6+D7+D8+D9</f>
        <v>0</v>
      </c>
    </row>
    <row r="19" ht="28.5" customHeight="1">
      <c r="A19" s="1067" t="s">
        <v>155</v>
      </c>
      <c r="B19" s="1068">
        <v>0</v>
      </c>
      <c r="C19" s="1069" t="s">
        <v>156</v>
      </c>
      <c r="D19" s="1070">
        <v>0</v>
      </c>
    </row>
    <row r="20" ht="28.5" customHeight="1">
      <c r="A20" s="1071" t="s">
        <v>157</v>
      </c>
      <c r="B20" s="1072">
        <v>0</v>
      </c>
      <c r="C20" s="1073" t="s">
        <v>158</v>
      </c>
      <c r="D20" s="1074">
        <v>0</v>
      </c>
    </row>
    <row r="21" ht="28.5" customHeight="1">
      <c r="A21" s="1075" t="s">
        <v>159</v>
      </c>
      <c r="B21" s="710">
        <f>B18+B19+B20</f>
        <v>0</v>
      </c>
      <c r="C21" s="1076" t="s">
        <v>160</v>
      </c>
      <c r="D21" s="710">
        <f>D18+D19+D20</f>
        <v>0</v>
      </c>
    </row>
    <row r="22" ht="28.5" customHeight="1">
      <c r="A22" s="1077" t="s">
        <v>65</v>
      </c>
      <c r="B22" s="1078" t="s">
        <v>65</v>
      </c>
      <c r="C22" s="1079" t="s">
        <v>161</v>
      </c>
      <c r="D22" s="710">
        <f>B21-D21</f>
        <v>0</v>
      </c>
    </row>
    <row r="23" ht="28.5" customHeight="1">
      <c r="A23" s="1080" t="s">
        <v>162</v>
      </c>
      <c r="B23" s="1081">
        <v>0</v>
      </c>
      <c r="C23" s="1082" t="s">
        <v>163</v>
      </c>
      <c r="D23" s="710">
        <f>B23+D22</f>
        <v>0</v>
      </c>
    </row>
    <row r="24" ht="28.5" customHeight="1">
      <c r="A24" s="1083" t="s">
        <v>164</v>
      </c>
      <c r="B24" s="710">
        <f>B21+B23</f>
        <v>0</v>
      </c>
      <c r="C24" s="1084" t="s">
        <v>165</v>
      </c>
      <c r="D24" s="710">
        <f>D21+D23</f>
        <v>0</v>
      </c>
    </row>
    <row r="25" ht="28.5" customHeight="1">
      <c r="A25" s="1085"/>
      <c r="B25" s="1086"/>
      <c r="C25" s="1087"/>
      <c r="D25" s="1088" t="s">
        <v>166</v>
      </c>
    </row>
  </sheetData>
  <mergeCells>
    <mergeCell ref="A1:D1"/>
  </mergeCells>
  <printOptions horizontalCentered="1"/>
  <pageMargins left="0.393700787401575" right="0.393700787401575" top="0.393700787401575" bottom="0.393700787401575" header="0.51181" footer="0.51181"/>
  <pageSetup paperSize="9" scale="90" pageOrder="overThenDown" orientation="landscape" errors="blank"/>
</worksheet>
</file>

<file path=xl/worksheets/sheet7.xml><?xml version="1.0" encoding="utf-8"?>
<worksheet xmlns="http://schemas.openxmlformats.org/spreadsheetml/2006/main" xmlns:r="http://schemas.openxmlformats.org/officeDocument/2006/relationships">
  <dimension ref="A1:D18"/>
  <sheetViews>
    <sheetView showGridLines="0" topLeftCell="A1" zoomScaleNormal="100" zoomScalePageLayoutView="60" workbookViewId="0">
      <pane topLeftCell="A6" activePane="bottomLeft" state="frozen"/>
      <selection activeCell="A1" sqref="A1"/>
    </sheetView>
  </sheetViews>
  <sheetFormatPr defaultColWidth="8" defaultRowHeight="14.25"/>
  <cols>
    <col min="1" max="1" width="33.4156862745098" style="16"/>
    <col min="2" max="2" width="33.4156862745098" style="16"/>
    <col min="3" max="3" width="33.4156862745098" style="16"/>
    <col min="4" max="4" width="33.4156862745098" style="16"/>
  </cols>
  <sheetData>
    <row r="1" ht="48" customHeight="1">
      <c r="A1" s="1089" t="s">
        <v>167</v>
      </c>
      <c r="B1" s="1090"/>
      <c r="C1" s="1091"/>
      <c r="D1" s="1092"/>
    </row>
    <row r="2" customHeight="1">
      <c r="A2" s="1093"/>
      <c r="B2" s="1094"/>
      <c r="C2" s="1095"/>
      <c r="D2" s="1096"/>
    </row>
    <row r="3" ht="19.5" customHeight="1">
      <c r="A3" s="1097"/>
      <c r="B3" s="1098"/>
      <c r="C3" s="1099"/>
      <c r="D3" s="1100" t="s">
        <v>168</v>
      </c>
    </row>
    <row r="4" ht="19.5" customHeight="1">
      <c r="A4" s="1101" t="s">
        <v>45</v>
      </c>
      <c r="B4" s="1102"/>
      <c r="C4" s="1103"/>
      <c r="D4" s="1104" t="s">
        <v>46</v>
      </c>
    </row>
    <row r="5" ht="28.5" customHeight="1">
      <c r="A5" s="1105" t="s">
        <v>47</v>
      </c>
      <c r="B5" s="1106" t="s">
        <v>100</v>
      </c>
      <c r="C5" s="1107" t="s">
        <v>47</v>
      </c>
      <c r="D5" s="1108" t="s">
        <v>100</v>
      </c>
    </row>
    <row r="6" ht="28.5" customHeight="1">
      <c r="A6" s="1109" t="s">
        <v>101</v>
      </c>
      <c r="B6" s="1110">
        <v>0</v>
      </c>
      <c r="C6" s="1111" t="s">
        <v>102</v>
      </c>
      <c r="D6" s="1112">
        <v>0</v>
      </c>
    </row>
    <row r="7" ht="28.5" customHeight="1">
      <c r="A7" s="1113" t="s">
        <v>169</v>
      </c>
      <c r="B7" s="1114">
        <v>0</v>
      </c>
      <c r="C7" s="1115" t="s">
        <v>170</v>
      </c>
      <c r="D7" s="1116">
        <v>0</v>
      </c>
    </row>
    <row r="8" ht="28.5" customHeight="1">
      <c r="A8" s="1117" t="s">
        <v>105</v>
      </c>
      <c r="B8" s="1118">
        <v>0</v>
      </c>
      <c r="C8" s="1119" t="s">
        <v>171</v>
      </c>
      <c r="D8" s="1120">
        <v>0</v>
      </c>
    </row>
    <row r="9" ht="28.5" customHeight="1">
      <c r="A9" s="1121" t="s">
        <v>172</v>
      </c>
      <c r="B9" s="1122">
        <v>0</v>
      </c>
      <c r="C9" s="1123" t="s">
        <v>65</v>
      </c>
      <c r="D9" s="1124" t="s">
        <v>65</v>
      </c>
    </row>
    <row r="10" ht="28.5" customHeight="1">
      <c r="A10" s="1125" t="s">
        <v>173</v>
      </c>
      <c r="B10" s="1126">
        <v>0</v>
      </c>
      <c r="C10" s="1127" t="s">
        <v>65</v>
      </c>
      <c r="D10" s="1128" t="s">
        <v>65</v>
      </c>
    </row>
    <row r="11" ht="28.5" customHeight="1">
      <c r="A11" s="1129" t="s">
        <v>174</v>
      </c>
      <c r="B11" s="992">
        <f>B6+B7+B8+B9+B10</f>
        <v>0</v>
      </c>
      <c r="C11" s="1130" t="s">
        <v>175</v>
      </c>
      <c r="D11" s="992">
        <f>D6+D7+D8</f>
        <v>0</v>
      </c>
    </row>
    <row r="12" ht="28.5" customHeight="1">
      <c r="A12" s="1131" t="s">
        <v>176</v>
      </c>
      <c r="B12" s="1132">
        <v>0</v>
      </c>
      <c r="C12" s="1133" t="s">
        <v>177</v>
      </c>
      <c r="D12" s="1134">
        <v>0</v>
      </c>
    </row>
    <row r="13" ht="28.5" customHeight="1">
      <c r="A13" s="1135" t="s">
        <v>178</v>
      </c>
      <c r="B13" s="1136">
        <v>0</v>
      </c>
      <c r="C13" s="1137" t="s">
        <v>179</v>
      </c>
      <c r="D13" s="1138">
        <v>0</v>
      </c>
    </row>
    <row r="14" ht="28.5" customHeight="1">
      <c r="A14" s="1139" t="s">
        <v>180</v>
      </c>
      <c r="B14" s="992">
        <f>B11+B12+B13</f>
        <v>0</v>
      </c>
      <c r="C14" s="1140" t="s">
        <v>181</v>
      </c>
      <c r="D14" s="992">
        <f>D11+D12+D13</f>
        <v>0</v>
      </c>
    </row>
    <row r="15" ht="28.5" customHeight="1">
      <c r="A15" s="1141" t="s">
        <v>65</v>
      </c>
      <c r="B15" s="1142" t="s">
        <v>65</v>
      </c>
      <c r="C15" s="1143" t="s">
        <v>182</v>
      </c>
      <c r="D15" s="992">
        <f>B14-D14</f>
        <v>0</v>
      </c>
    </row>
    <row r="16" ht="28.5" customHeight="1">
      <c r="A16" s="1144" t="s">
        <v>183</v>
      </c>
      <c r="B16" s="1145">
        <v>0</v>
      </c>
      <c r="C16" s="1146" t="s">
        <v>184</v>
      </c>
      <c r="D16" s="992">
        <f>B16+D15</f>
        <v>0</v>
      </c>
    </row>
    <row r="17" ht="28.5" customHeight="1">
      <c r="A17" s="1147" t="s">
        <v>129</v>
      </c>
      <c r="B17" s="992">
        <f>B14+B16</f>
        <v>0</v>
      </c>
      <c r="C17" s="1148" t="s">
        <v>130</v>
      </c>
      <c r="D17" s="992">
        <f>D14+D16</f>
        <v>0</v>
      </c>
    </row>
    <row r="18" ht="28.5" customHeight="1">
      <c r="A18" s="1149"/>
      <c r="B18" s="1150"/>
      <c r="C18" s="1151"/>
      <c r="D18" s="1152" t="s">
        <v>185</v>
      </c>
    </row>
  </sheetData>
  <mergeCells>
    <mergeCell ref="A1:D1"/>
    <mergeCell ref="A5"/>
    <mergeCell ref="B5"/>
    <mergeCell ref="C5"/>
    <mergeCell ref="D5"/>
  </mergeCells>
  <printOptions horizontalCentered="1"/>
  <pageMargins left="0.393700787401575" right="0.393700787401575" top="0.393700787401575" bottom="0.393700787401575" header="0.51181" footer="0.51181"/>
  <pageSetup paperSize="9" pageOrder="overThenDown" orientation="landscape" errors="blank"/>
</worksheet>
</file>

<file path=xl/worksheets/sheet8.xml><?xml version="1.0" encoding="utf-8"?>
<worksheet xmlns="http://schemas.openxmlformats.org/spreadsheetml/2006/main" xmlns:r="http://schemas.openxmlformats.org/officeDocument/2006/relationships">
  <dimension ref="A1:H23"/>
  <sheetViews>
    <sheetView showGridLines="0" topLeftCell="A1" zoomScaleNormal="100" zoomScalePageLayoutView="60" workbookViewId="0">
      <pane topLeftCell="A11" activePane="bottomLeft" state="frozen"/>
      <selection activeCell="A1" sqref="A1"/>
    </sheetView>
  </sheetViews>
  <sheetFormatPr defaultColWidth="8" defaultRowHeight="14.25"/>
  <cols>
    <col min="1" max="1" width="38.4352941176471" style="16"/>
    <col min="2" max="2" width="27.2470588235294" style="16"/>
    <col min="3" max="3" width="27.2470588235294" style="16"/>
    <col min="4" max="4" width="27.2470588235294" style="16"/>
    <col min="5" max="5" width="42.7372549019608" style="16"/>
    <col min="6" max="6" width="27.2470588235294" style="16"/>
    <col min="7" max="7" width="26.8156862745098" style="16"/>
    <col min="8" max="8" width="27.2470588235294" style="16"/>
  </cols>
  <sheetData>
    <row r="1" ht="48" customHeight="1">
      <c r="A1" s="1153" t="s">
        <v>186</v>
      </c>
      <c r="B1" s="1154"/>
      <c r="C1" s="1155"/>
      <c r="D1" s="1156"/>
      <c r="E1" s="1157"/>
      <c r="F1" s="1158"/>
      <c r="G1" s="1159"/>
      <c r="H1" s="1160"/>
    </row>
    <row r="2" customHeight="1">
      <c r="A2" s="1161"/>
      <c r="B2" s="1162"/>
      <c r="C2" s="1163"/>
      <c r="D2" s="1164"/>
      <c r="E2" s="1165"/>
      <c r="F2" s="1166"/>
      <c r="G2" s="1167"/>
      <c r="H2" s="1168"/>
    </row>
    <row r="3" ht="19.5" customHeight="1">
      <c r="A3" s="1169"/>
      <c r="B3" s="1170"/>
      <c r="C3" s="1171"/>
      <c r="D3" s="1172"/>
      <c r="E3" s="1173"/>
      <c r="F3" s="1174"/>
      <c r="G3" s="1175"/>
      <c r="H3" s="1176" t="s">
        <v>187</v>
      </c>
    </row>
    <row r="4" ht="19.5" customHeight="1">
      <c r="A4" s="1177" t="s">
        <v>45</v>
      </c>
      <c r="B4" s="1178"/>
      <c r="C4" s="1179"/>
      <c r="D4" s="1180"/>
      <c r="E4" s="1181"/>
      <c r="F4" s="1182"/>
      <c r="G4" s="1183"/>
      <c r="H4" s="1184" t="s">
        <v>46</v>
      </c>
    </row>
    <row r="5" ht="37.5" customHeight="1">
      <c r="A5" s="1185" t="s">
        <v>47</v>
      </c>
      <c r="B5" s="1186" t="s">
        <v>188</v>
      </c>
      <c r="C5" s="1187" t="s">
        <v>189</v>
      </c>
      <c r="D5" s="1188" t="s">
        <v>190</v>
      </c>
      <c r="E5" s="1189" t="s">
        <v>47</v>
      </c>
      <c r="F5" s="1190" t="s">
        <v>188</v>
      </c>
      <c r="G5" s="1191" t="s">
        <v>189</v>
      </c>
      <c r="H5" s="1192" t="s">
        <v>190</v>
      </c>
    </row>
    <row r="6" ht="28.5" customHeight="1">
      <c r="A6" s="1193" t="s">
        <v>191</v>
      </c>
      <c r="B6" s="710">
        <f>C6+D6</f>
        <v>0</v>
      </c>
      <c r="C6" s="710">
        <f>C7+C8</f>
        <v>74810049.91</v>
      </c>
      <c r="D6" s="710">
        <f>D7+D8</f>
        <v>32766945.45</v>
      </c>
      <c r="E6" s="1194" t="s">
        <v>192</v>
      </c>
      <c r="F6" s="710">
        <f>G6+H6</f>
        <v>0</v>
      </c>
      <c r="G6" s="710">
        <f>G7+G9+G11+G12+G13</f>
        <v>22799303.77</v>
      </c>
      <c r="H6" s="710">
        <f>H7+H9+H11+H13</f>
        <v>16293219.4</v>
      </c>
    </row>
    <row r="7" ht="28.5" customHeight="1">
      <c r="A7" s="1195" t="s">
        <v>193</v>
      </c>
      <c r="B7" s="710">
        <f>C7+D7</f>
        <v>87459275.67</v>
      </c>
      <c r="C7" s="1196">
        <v>74810049.91</v>
      </c>
      <c r="D7" s="1197">
        <v>12649225.76</v>
      </c>
      <c r="E7" s="1198" t="s">
        <v>194</v>
      </c>
      <c r="F7" s="710">
        <f>G7+H7</f>
        <v>14135469.72</v>
      </c>
      <c r="G7" s="1199">
        <v>11337073.92</v>
      </c>
      <c r="H7" s="1200">
        <v>2798395.8</v>
      </c>
    </row>
    <row r="8" ht="28.5" customHeight="1">
      <c r="A8" s="1201" t="s">
        <v>195</v>
      </c>
      <c r="B8" s="710">
        <f>C8+D8</f>
        <v>20117719.69</v>
      </c>
      <c r="C8" s="1202">
        <v>0</v>
      </c>
      <c r="D8" s="1203">
        <v>20117719.69</v>
      </c>
      <c r="E8" s="1204" t="s">
        <v>196</v>
      </c>
      <c r="F8" s="710">
        <f>H8</f>
        <v>1141253.35</v>
      </c>
      <c r="G8" s="1205" t="s">
        <v>65</v>
      </c>
      <c r="H8" s="1206">
        <v>1141253.35</v>
      </c>
    </row>
    <row r="9" ht="28.5" customHeight="1">
      <c r="A9" s="1207" t="s">
        <v>103</v>
      </c>
      <c r="B9" s="710">
        <f>C9</f>
        <v>0</v>
      </c>
      <c r="C9" s="1208">
        <v>0</v>
      </c>
      <c r="D9" s="1209" t="s">
        <v>65</v>
      </c>
      <c r="E9" s="1210" t="s">
        <v>197</v>
      </c>
      <c r="F9" s="710">
        <f>G9+H9</f>
        <v>18060399.98</v>
      </c>
      <c r="G9" s="1211">
        <v>6217988.78</v>
      </c>
      <c r="H9" s="1212">
        <v>11842411.2</v>
      </c>
    </row>
    <row r="10" ht="30.75" customHeight="1">
      <c r="A10" s="1213" t="s">
        <v>198</v>
      </c>
      <c r="B10" s="835">
        <f>C10</f>
        <v>0</v>
      </c>
      <c r="C10" s="1214">
        <v>0</v>
      </c>
      <c r="D10" s="1215" t="s">
        <v>65</v>
      </c>
      <c r="E10" s="1216" t="s">
        <v>199</v>
      </c>
      <c r="F10" s="835">
        <f>H10</f>
        <v>2675401.39</v>
      </c>
      <c r="G10" s="1217" t="s">
        <v>65</v>
      </c>
      <c r="H10" s="1218">
        <v>2675401.39</v>
      </c>
    </row>
    <row r="11" ht="28.5" customHeight="1">
      <c r="A11" s="1219" t="s">
        <v>105</v>
      </c>
      <c r="B11" s="1220">
        <f>C11+D11</f>
        <v>468803.44</v>
      </c>
      <c r="C11" s="1221">
        <v>468803.44</v>
      </c>
      <c r="D11" s="1222">
        <v>0</v>
      </c>
      <c r="E11" s="1223" t="s">
        <v>200</v>
      </c>
      <c r="F11" s="1220">
        <f>G11+H11</f>
        <v>564630.78</v>
      </c>
      <c r="G11" s="1224">
        <v>564630.78</v>
      </c>
      <c r="H11" s="1225">
        <v>0</v>
      </c>
    </row>
    <row r="12" ht="28.5" customHeight="1">
      <c r="A12" s="1226" t="s">
        <v>65</v>
      </c>
      <c r="B12" s="1227" t="s">
        <v>65</v>
      </c>
      <c r="C12" s="1228" t="s">
        <v>65</v>
      </c>
      <c r="D12" s="1229" t="s">
        <v>65</v>
      </c>
      <c r="E12" s="1230" t="s">
        <v>201</v>
      </c>
      <c r="F12" s="710">
        <f>G12</f>
        <v>4548169.88</v>
      </c>
      <c r="G12" s="1231">
        <v>4548169.88</v>
      </c>
      <c r="H12" s="1232" t="s">
        <v>65</v>
      </c>
    </row>
    <row r="13" ht="28.5" customHeight="1">
      <c r="A13" s="1233" t="s">
        <v>65</v>
      </c>
      <c r="B13" s="1234" t="s">
        <v>65</v>
      </c>
      <c r="C13" s="1235" t="s">
        <v>65</v>
      </c>
      <c r="D13" s="1236" t="s">
        <v>65</v>
      </c>
      <c r="E13" s="1237" t="s">
        <v>202</v>
      </c>
      <c r="F13" s="710">
        <f>G13+H13</f>
        <v>1783852.81</v>
      </c>
      <c r="G13" s="1238">
        <v>131440.41</v>
      </c>
      <c r="H13" s="1239">
        <v>1652412.4</v>
      </c>
    </row>
    <row r="14" ht="28.5" customHeight="1">
      <c r="A14" s="1240" t="s">
        <v>172</v>
      </c>
      <c r="B14" s="710">
        <f>D14</f>
        <v>46979.94</v>
      </c>
      <c r="C14" s="1241" t="s">
        <v>65</v>
      </c>
      <c r="D14" s="1242">
        <v>46979.94</v>
      </c>
      <c r="E14" s="1243" t="s">
        <v>170</v>
      </c>
      <c r="F14" s="710">
        <f>H14</f>
        <v>15864.78</v>
      </c>
      <c r="G14" s="1244" t="s">
        <v>65</v>
      </c>
      <c r="H14" s="1245">
        <v>15864.78</v>
      </c>
    </row>
    <row r="15" ht="28.5" customHeight="1">
      <c r="A15" s="1246" t="s">
        <v>173</v>
      </c>
      <c r="B15" s="710">
        <f>C15+D15</f>
        <v>170818.06</v>
      </c>
      <c r="C15" s="1247">
        <v>170818.06</v>
      </c>
      <c r="D15" s="1248">
        <v>0</v>
      </c>
      <c r="E15" s="1249" t="s">
        <v>171</v>
      </c>
      <c r="F15" s="710">
        <f>G15+H15</f>
        <v>914105</v>
      </c>
      <c r="G15" s="1250">
        <v>0</v>
      </c>
      <c r="H15" s="1251">
        <v>914105</v>
      </c>
    </row>
    <row r="16" ht="28.5" customHeight="1">
      <c r="A16" s="1252" t="s">
        <v>174</v>
      </c>
      <c r="B16" s="710">
        <f>B6+B9+B11+B14+B15</f>
        <v>686601.44</v>
      </c>
      <c r="C16" s="710">
        <f>C6+C9+C11+C15</f>
        <v>75449671.41</v>
      </c>
      <c r="D16" s="710">
        <f>D6+D11+D14+D15</f>
        <v>32813925.39</v>
      </c>
      <c r="E16" s="1253" t="s">
        <v>175</v>
      </c>
      <c r="F16" s="710">
        <f>F6+F14+F15</f>
        <v>929969.78</v>
      </c>
      <c r="G16" s="710">
        <f>G6+G15</f>
        <v>22799303.77</v>
      </c>
      <c r="H16" s="710">
        <f>H6+H14+H15</f>
        <v>17223189.18</v>
      </c>
    </row>
    <row r="17" ht="28.5" customHeight="1">
      <c r="A17" s="1254" t="s">
        <v>176</v>
      </c>
      <c r="B17" s="710">
        <f>C17+D17</f>
        <v>0</v>
      </c>
      <c r="C17" s="1255">
        <v>0</v>
      </c>
      <c r="D17" s="1256">
        <v>0</v>
      </c>
      <c r="E17" s="1257" t="s">
        <v>177</v>
      </c>
      <c r="F17" s="710">
        <f>G17+H17</f>
        <v>0</v>
      </c>
      <c r="G17" s="1258">
        <v>0</v>
      </c>
      <c r="H17" s="1259">
        <v>0</v>
      </c>
    </row>
    <row r="18" ht="28.5" customHeight="1">
      <c r="A18" s="1260" t="s">
        <v>178</v>
      </c>
      <c r="B18" s="710">
        <f>C18+D18</f>
        <v>0</v>
      </c>
      <c r="C18" s="1261">
        <v>0</v>
      </c>
      <c r="D18" s="1262">
        <v>0</v>
      </c>
      <c r="E18" s="1263" t="s">
        <v>179</v>
      </c>
      <c r="F18" s="710">
        <f>G18+H18</f>
        <v>67911223.46</v>
      </c>
      <c r="G18" s="1264">
        <v>52479841.67</v>
      </c>
      <c r="H18" s="1265">
        <v>15431381.79</v>
      </c>
    </row>
    <row r="19" ht="28.5" customHeight="1">
      <c r="A19" s="1266" t="s">
        <v>180</v>
      </c>
      <c r="B19" s="710">
        <f>B16+B17+B18</f>
        <v>686601.44</v>
      </c>
      <c r="C19" s="710">
        <f>C16+C17+C18</f>
        <v>75449671.41</v>
      </c>
      <c r="D19" s="710">
        <f>D16+D17+D18</f>
        <v>32813925.39</v>
      </c>
      <c r="E19" s="1267" t="s">
        <v>181</v>
      </c>
      <c r="F19" s="710">
        <f>F16+F17+F18</f>
        <v>68841193.24</v>
      </c>
      <c r="G19" s="710">
        <f>G16+G17+G18</f>
        <v>75279145.44</v>
      </c>
      <c r="H19" s="710">
        <f>H16+H17+H18</f>
        <v>32654570.97</v>
      </c>
    </row>
    <row r="20" ht="28.5" customHeight="1">
      <c r="A20" s="1268" t="s">
        <v>65</v>
      </c>
      <c r="B20" s="1269" t="s">
        <v>65</v>
      </c>
      <c r="C20" s="1270" t="s">
        <v>65</v>
      </c>
      <c r="D20" s="1271" t="s">
        <v>65</v>
      </c>
      <c r="E20" s="1272" t="s">
        <v>182</v>
      </c>
      <c r="F20" s="710">
        <f>G20+H20</f>
        <v>0</v>
      </c>
      <c r="G20" s="710">
        <f>C19-G19</f>
        <v>170525.969999999</v>
      </c>
      <c r="H20" s="710">
        <f>D19-H19</f>
        <v>159354.420000006</v>
      </c>
    </row>
    <row r="21" ht="28.5" customHeight="1">
      <c r="A21" s="1273" t="s">
        <v>183</v>
      </c>
      <c r="B21" s="1220">
        <f>C21+D21</f>
        <v>43469.66</v>
      </c>
      <c r="C21" s="1274">
        <v>43469.66</v>
      </c>
      <c r="D21" s="1275">
        <v>0</v>
      </c>
      <c r="E21" s="1276" t="s">
        <v>184</v>
      </c>
      <c r="F21" s="710">
        <f>G21+H21</f>
        <v>0</v>
      </c>
      <c r="G21" s="710">
        <f>C21+G20</f>
        <v>213995.629999999</v>
      </c>
      <c r="H21" s="710">
        <f>D21+H20</f>
        <v>159354.420000006</v>
      </c>
    </row>
    <row r="22" ht="28.5" customHeight="1">
      <c r="A22" s="1277" t="s">
        <v>203</v>
      </c>
      <c r="B22" s="710">
        <f>C22+D22</f>
        <v>0</v>
      </c>
      <c r="C22" s="710">
        <f>C19+C21</f>
        <v>75493141.07</v>
      </c>
      <c r="D22" s="710">
        <f>D19+D21</f>
        <v>32813925.39</v>
      </c>
      <c r="E22" s="1278" t="s">
        <v>203</v>
      </c>
      <c r="F22" s="710">
        <f>G22+H22</f>
        <v>0</v>
      </c>
      <c r="G22" s="710">
        <f>G19+G21</f>
        <v>75493141.07</v>
      </c>
      <c r="H22" s="710">
        <f>H19+H21</f>
        <v>32813925.39</v>
      </c>
    </row>
    <row r="23" ht="28.5" customHeight="1">
      <c r="A23" s="1279"/>
      <c r="B23" s="1280"/>
      <c r="C23" s="1281"/>
      <c r="D23" s="1282"/>
      <c r="E23" s="1283"/>
      <c r="F23" s="1284"/>
      <c r="G23" s="1285"/>
      <c r="H23" s="1286" t="s">
        <v>204</v>
      </c>
    </row>
  </sheetData>
  <mergeCells>
    <mergeCell ref="A1:H1"/>
    <mergeCell ref="A5"/>
    <mergeCell ref="B5"/>
    <mergeCell ref="E5"/>
    <mergeCell ref="F5"/>
  </mergeCells>
  <printOptions horizontalCentered="1"/>
  <pageMargins left="0.393700787401575" right="0.393700787401575" top="0.393700787401575" bottom="0.393700787401575" header="0.51181" footer="0.51181"/>
  <pageSetup paperSize="9" scale="64" pageOrder="overThenDown" orientation="landscape" errors="blank"/>
</worksheet>
</file>

<file path=xl/worksheets/sheet9.xml><?xml version="1.0" encoding="utf-8"?>
<worksheet xmlns="http://schemas.openxmlformats.org/spreadsheetml/2006/main" xmlns:r="http://schemas.openxmlformats.org/officeDocument/2006/relationships">
  <dimension ref="A1:D21"/>
  <sheetViews>
    <sheetView showGridLines="0" topLeftCell="A1" zoomScaleNormal="100" zoomScalePageLayoutView="60" workbookViewId="0">
      <pane topLeftCell="A5" activePane="bottomLeft" state="frozen"/>
      <selection activeCell="A1" sqref="A1"/>
    </sheetView>
  </sheetViews>
  <sheetFormatPr defaultColWidth="8" defaultRowHeight="14.25"/>
  <cols>
    <col min="1" max="1" width="45.4627450980392" style="16"/>
    <col min="2" max="2" width="28.8235294117647" style="16"/>
    <col min="3" max="3" width="45.4627450980392" style="16"/>
    <col min="4" max="4" width="28.8235294117647" style="16"/>
  </cols>
  <sheetData>
    <row r="1" ht="48" customHeight="1">
      <c r="A1" s="1287" t="s">
        <v>205</v>
      </c>
      <c r="B1" s="1288"/>
      <c r="C1" s="1289"/>
      <c r="D1" s="1290"/>
    </row>
    <row r="2" ht="21" customHeight="1">
      <c r="A2" s="1291"/>
      <c r="B2" s="1292"/>
      <c r="C2" s="1293"/>
      <c r="D2" s="1294" t="s">
        <v>206</v>
      </c>
    </row>
    <row r="3" ht="21" customHeight="1">
      <c r="A3" s="1295" t="s">
        <v>45</v>
      </c>
      <c r="B3" s="1296"/>
      <c r="C3" s="1297"/>
      <c r="D3" s="1298" t="s">
        <v>46</v>
      </c>
    </row>
    <row r="4" ht="30" customHeight="1">
      <c r="A4" s="1299" t="s">
        <v>134</v>
      </c>
      <c r="B4" s="1300" t="s">
        <v>135</v>
      </c>
      <c r="C4" s="1301" t="s">
        <v>134</v>
      </c>
      <c r="D4" s="1302" t="s">
        <v>135</v>
      </c>
    </row>
    <row r="5" ht="30" customHeight="1">
      <c r="A5" s="1303" t="s">
        <v>191</v>
      </c>
      <c r="B5" s="1304">
        <v>66905510</v>
      </c>
      <c r="C5" s="1305" t="s">
        <v>192</v>
      </c>
      <c r="D5" s="1306">
        <f>D6+D7+D8</f>
        <v>89985138.74</v>
      </c>
    </row>
    <row r="6" ht="30" customHeight="1">
      <c r="A6" s="1307" t="s">
        <v>207</v>
      </c>
      <c r="B6" s="1308">
        <v>0</v>
      </c>
      <c r="C6" s="1309" t="s">
        <v>208</v>
      </c>
      <c r="D6" s="1310">
        <v>62440505.37</v>
      </c>
    </row>
    <row r="7" ht="30" customHeight="1">
      <c r="A7" s="1311" t="s">
        <v>209</v>
      </c>
      <c r="B7" s="1312">
        <v>0</v>
      </c>
      <c r="C7" s="1313" t="s">
        <v>210</v>
      </c>
      <c r="D7" s="1314">
        <v>27420054.28</v>
      </c>
    </row>
    <row r="8" ht="30" customHeight="1">
      <c r="A8" s="1315" t="s">
        <v>211</v>
      </c>
      <c r="B8" s="1316">
        <v>1928680</v>
      </c>
      <c r="C8" s="1317" t="s">
        <v>202</v>
      </c>
      <c r="D8" s="1318">
        <v>124579.09</v>
      </c>
    </row>
    <row r="9" ht="30" customHeight="1">
      <c r="A9" s="1319" t="s">
        <v>103</v>
      </c>
      <c r="B9" s="1320">
        <v>5397948.48</v>
      </c>
      <c r="C9" s="1321" t="s">
        <v>212</v>
      </c>
      <c r="D9" s="1322">
        <v>0</v>
      </c>
    </row>
    <row r="10" ht="30" customHeight="1">
      <c r="A10" s="1323" t="s">
        <v>213</v>
      </c>
      <c r="B10" s="1324">
        <v>5397948.48</v>
      </c>
      <c r="C10" s="1325" t="s">
        <v>171</v>
      </c>
      <c r="D10" s="1326">
        <v>0</v>
      </c>
    </row>
    <row r="11" ht="39" customHeight="1">
      <c r="A11" s="1327" t="s">
        <v>214</v>
      </c>
      <c r="B11" s="1328">
        <v>0</v>
      </c>
      <c r="C11" s="1329" t="s">
        <v>65</v>
      </c>
      <c r="D11" s="1330" t="s">
        <v>65</v>
      </c>
    </row>
    <row r="12" ht="30" customHeight="1">
      <c r="A12" s="1331" t="s">
        <v>105</v>
      </c>
      <c r="B12" s="1332">
        <v>117368.72</v>
      </c>
      <c r="C12" s="1333" t="s">
        <v>65</v>
      </c>
      <c r="D12" s="1334" t="s">
        <v>65</v>
      </c>
    </row>
    <row r="13" ht="30" customHeight="1">
      <c r="A13" s="1335" t="s">
        <v>215</v>
      </c>
      <c r="B13" s="1336">
        <v>1503448.59</v>
      </c>
      <c r="C13" s="1337" t="s">
        <v>65</v>
      </c>
      <c r="D13" s="1338" t="s">
        <v>65</v>
      </c>
    </row>
    <row r="14" ht="30" customHeight="1">
      <c r="A14" s="1339" t="s">
        <v>216</v>
      </c>
      <c r="B14" s="1306">
        <f>B5+B9+B12+B13</f>
        <v>73924275.79</v>
      </c>
      <c r="C14" s="1340" t="s">
        <v>175</v>
      </c>
      <c r="D14" s="1306">
        <f>D5+D9+D10</f>
        <v>89985138.74</v>
      </c>
    </row>
    <row r="15" ht="30" customHeight="1">
      <c r="A15" s="1341" t="s">
        <v>217</v>
      </c>
      <c r="B15" s="1342">
        <v>89225318.09</v>
      </c>
      <c r="C15" s="1343" t="s">
        <v>177</v>
      </c>
      <c r="D15" s="1344">
        <v>0</v>
      </c>
    </row>
    <row r="16" ht="30" customHeight="1">
      <c r="A16" s="1345" t="s">
        <v>218</v>
      </c>
      <c r="B16" s="1346">
        <v>0</v>
      </c>
      <c r="C16" s="1347" t="s">
        <v>179</v>
      </c>
      <c r="D16" s="1348">
        <v>73924275.79</v>
      </c>
    </row>
    <row r="17" ht="30" customHeight="1">
      <c r="A17" s="1349" t="s">
        <v>219</v>
      </c>
      <c r="B17" s="1350">
        <f>B14+B15+B16</f>
        <v>163149593.88</v>
      </c>
      <c r="C17" s="1351" t="s">
        <v>181</v>
      </c>
      <c r="D17" s="992">
        <f>D14+D15+D16</f>
        <v>163909414.53</v>
      </c>
    </row>
    <row r="18" ht="30" customHeight="1">
      <c r="A18" s="1352" t="s">
        <v>65</v>
      </c>
      <c r="B18" s="1353" t="s">
        <v>65</v>
      </c>
      <c r="C18" s="1354" t="s">
        <v>182</v>
      </c>
      <c r="D18" s="992">
        <f>B17-D17</f>
        <v>-759820.650000036</v>
      </c>
    </row>
    <row r="19" ht="30" customHeight="1">
      <c r="A19" s="1355" t="s">
        <v>220</v>
      </c>
      <c r="B19" s="1356">
        <v>1295560.45</v>
      </c>
      <c r="C19" s="1357" t="s">
        <v>184</v>
      </c>
      <c r="D19" s="992">
        <f>B19+D18</f>
        <v>535739.799999964</v>
      </c>
    </row>
    <row r="20" ht="30" customHeight="1">
      <c r="A20" s="1358" t="s">
        <v>164</v>
      </c>
      <c r="B20" s="1350">
        <f>B17+B19</f>
        <v>164445154.33</v>
      </c>
      <c r="C20" s="1359" t="s">
        <v>165</v>
      </c>
      <c r="D20" s="992">
        <f>D17+D19</f>
        <v>164445154.33</v>
      </c>
    </row>
    <row r="21" ht="30" customHeight="1">
      <c r="A21" s="1360"/>
      <c r="B21" s="1361"/>
      <c r="C21" s="1362"/>
      <c r="D21" s="1363" t="s">
        <v>221</v>
      </c>
    </row>
  </sheetData>
  <mergeCells>
    <mergeCell ref="A1:D1"/>
  </mergeCells>
  <printOptions horizontalCentered="1"/>
  <pageMargins left="0.393700787401575" right="0.393700787401575" top="0.393700787401575" bottom="0.393700787401575" header="0.51181" footer="0.51181"/>
  <pageSetup paperSize="9" scale="90" pageOrder="overThenDown" orientation="landscape" errors="blank"/>
</worksheet>
</file>

<file path=xl/worksheets/sheet10.xml><?xml version="1.0" encoding="utf-8"?>
<worksheet xmlns="http://schemas.openxmlformats.org/spreadsheetml/2006/main" xmlns:r="http://schemas.openxmlformats.org/officeDocument/2006/relationships">
  <dimension ref="A1:D24"/>
  <sheetViews>
    <sheetView showGridLines="0" topLeftCell="A1" zoomScaleNormal="100" zoomScalePageLayoutView="60" workbookViewId="0">
      <pane topLeftCell="A6" activePane="bottomLeft" state="frozen"/>
      <selection activeCell="A1" sqref="A1"/>
    </sheetView>
  </sheetViews>
  <sheetFormatPr defaultColWidth="8" defaultRowHeight="14.25"/>
  <cols>
    <col min="1" max="1" width="51.4862745098039" style="16"/>
    <col min="2" max="2" width="31.5490196078431" style="16"/>
    <col min="3" max="3" width="56.7921568627451" style="16"/>
    <col min="4" max="4" width="31.5490196078431" style="16"/>
  </cols>
  <sheetData>
    <row r="1" ht="48" customHeight="1">
      <c r="A1" s="1364" t="s">
        <v>222</v>
      </c>
      <c r="B1" s="1365"/>
      <c r="C1" s="1366"/>
      <c r="D1" s="1367"/>
    </row>
    <row r="2" customHeight="1">
      <c r="A2" s="1368"/>
      <c r="B2" s="1369"/>
      <c r="C2" s="1370"/>
      <c r="D2" s="1371"/>
    </row>
    <row r="3" ht="19.5" customHeight="1">
      <c r="A3" s="1372"/>
      <c r="B3" s="1373"/>
      <c r="C3" s="1374"/>
      <c r="D3" s="1375" t="s">
        <v>223</v>
      </c>
    </row>
    <row r="4" ht="19.5" customHeight="1">
      <c r="A4" s="1376" t="s">
        <v>45</v>
      </c>
      <c r="B4" s="1377"/>
      <c r="C4" s="1378"/>
      <c r="D4" s="1379" t="s">
        <v>46</v>
      </c>
    </row>
    <row r="5" ht="28.5" customHeight="1">
      <c r="A5" s="1380" t="s">
        <v>47</v>
      </c>
      <c r="B5" s="1381" t="s">
        <v>100</v>
      </c>
      <c r="C5" s="1382" t="s">
        <v>47</v>
      </c>
      <c r="D5" s="1383" t="s">
        <v>100</v>
      </c>
    </row>
    <row r="6" ht="28.5" customHeight="1">
      <c r="A6" s="1384" t="s">
        <v>224</v>
      </c>
      <c r="B6" s="1385">
        <v>0</v>
      </c>
      <c r="C6" s="1386" t="s">
        <v>225</v>
      </c>
      <c r="D6" s="1387">
        <v>0</v>
      </c>
    </row>
    <row r="7" ht="28.5" customHeight="1">
      <c r="A7" s="1388" t="s">
        <v>226</v>
      </c>
      <c r="B7" s="1389">
        <v>0</v>
      </c>
      <c r="C7" s="1390" t="s">
        <v>227</v>
      </c>
      <c r="D7" s="1391">
        <v>0</v>
      </c>
    </row>
    <row r="8" ht="28.5" customHeight="1">
      <c r="A8" s="1392" t="s">
        <v>228</v>
      </c>
      <c r="B8" s="1393">
        <v>0</v>
      </c>
      <c r="C8" s="1394" t="s">
        <v>229</v>
      </c>
      <c r="D8" s="1395">
        <v>0</v>
      </c>
    </row>
    <row r="9" ht="28.5" customHeight="1">
      <c r="A9" s="1396" t="s">
        <v>103</v>
      </c>
      <c r="B9" s="1397">
        <v>0</v>
      </c>
      <c r="C9" s="1398" t="s">
        <v>230</v>
      </c>
      <c r="D9" s="1399">
        <v>0</v>
      </c>
    </row>
    <row r="10" ht="28.5" customHeight="1">
      <c r="A10" s="1400" t="s">
        <v>105</v>
      </c>
      <c r="B10" s="1401">
        <v>0</v>
      </c>
      <c r="C10" s="1402" t="s">
        <v>231</v>
      </c>
      <c r="D10" s="1403">
        <v>0</v>
      </c>
    </row>
    <row r="11" ht="28.5" customHeight="1">
      <c r="A11" s="1404" t="s">
        <v>232</v>
      </c>
      <c r="B11" s="1405">
        <v>0</v>
      </c>
      <c r="C11" s="1406" t="s">
        <v>233</v>
      </c>
      <c r="D11" s="1407">
        <v>0</v>
      </c>
    </row>
    <row r="12" ht="28.5" customHeight="1">
      <c r="A12" s="1408" t="s">
        <v>65</v>
      </c>
      <c r="B12" s="1409" t="s">
        <v>65</v>
      </c>
      <c r="C12" s="1410" t="s">
        <v>234</v>
      </c>
      <c r="D12" s="1411">
        <v>0</v>
      </c>
    </row>
    <row r="13" ht="28.5" customHeight="1">
      <c r="A13" s="1412" t="s">
        <v>65</v>
      </c>
      <c r="B13" s="1413" t="s">
        <v>65</v>
      </c>
      <c r="C13" s="1414" t="s">
        <v>235</v>
      </c>
      <c r="D13" s="1415">
        <v>0</v>
      </c>
    </row>
    <row r="14" ht="28.5" customHeight="1">
      <c r="A14" s="1416" t="s">
        <v>65</v>
      </c>
      <c r="B14" s="1417" t="s">
        <v>65</v>
      </c>
      <c r="C14" s="1418" t="s">
        <v>236</v>
      </c>
      <c r="D14" s="1419">
        <v>0</v>
      </c>
    </row>
    <row r="15" ht="28.5" customHeight="1">
      <c r="A15" s="1420" t="s">
        <v>65</v>
      </c>
      <c r="B15" s="1421" t="s">
        <v>65</v>
      </c>
      <c r="C15" s="1422" t="s">
        <v>237</v>
      </c>
      <c r="D15" s="1423">
        <v>0</v>
      </c>
    </row>
    <row r="16" ht="28.5" customHeight="1">
      <c r="A16" s="1424" t="s">
        <v>216</v>
      </c>
      <c r="B16" s="710">
        <f>B6+B9+B10+B11</f>
        <v>0</v>
      </c>
      <c r="C16" s="1425" t="s">
        <v>238</v>
      </c>
      <c r="D16" s="710">
        <f>D6+D11+D13+D14</f>
        <v>0</v>
      </c>
    </row>
    <row r="17" ht="28.5" customHeight="1">
      <c r="A17" s="1426" t="s">
        <v>217</v>
      </c>
      <c r="B17" s="1427">
        <v>0</v>
      </c>
      <c r="C17" s="1428" t="s">
        <v>239</v>
      </c>
      <c r="D17" s="1429">
        <v>0</v>
      </c>
    </row>
    <row r="18" ht="28.5" customHeight="1">
      <c r="A18" s="1430" t="s">
        <v>218</v>
      </c>
      <c r="B18" s="1431">
        <v>0</v>
      </c>
      <c r="C18" s="1432" t="s">
        <v>240</v>
      </c>
      <c r="D18" s="1433">
        <v>0</v>
      </c>
    </row>
    <row r="19" ht="28.5" customHeight="1">
      <c r="A19" s="1434" t="s">
        <v>219</v>
      </c>
      <c r="B19" s="710">
        <f>B16+B17+B18</f>
        <v>0</v>
      </c>
      <c r="C19" s="1435" t="s">
        <v>241</v>
      </c>
      <c r="D19" s="710">
        <f>D16+D17+D18</f>
        <v>0</v>
      </c>
    </row>
    <row r="20" ht="28.5" customHeight="1">
      <c r="A20" s="1436" t="s">
        <v>220</v>
      </c>
      <c r="B20" s="1437">
        <v>0</v>
      </c>
      <c r="C20" s="1438" t="s">
        <v>242</v>
      </c>
      <c r="D20" s="710">
        <f>B19-D19</f>
        <v>0</v>
      </c>
    </row>
    <row r="21" ht="28.5" customHeight="1">
      <c r="A21" s="1439" t="s">
        <v>243</v>
      </c>
      <c r="B21" s="1440">
        <v>0</v>
      </c>
      <c r="C21" s="1441" t="s">
        <v>244</v>
      </c>
      <c r="D21" s="710">
        <f>B20+D20</f>
        <v>0</v>
      </c>
    </row>
    <row r="22" ht="28.5" customHeight="1">
      <c r="A22" s="1442" t="s">
        <v>65</v>
      </c>
      <c r="B22" s="1443" t="s">
        <v>65</v>
      </c>
      <c r="C22" s="1444" t="s">
        <v>243</v>
      </c>
      <c r="D22" s="1445">
        <v>0</v>
      </c>
    </row>
    <row r="23" ht="28.5" customHeight="1">
      <c r="A23" s="1446" t="s">
        <v>129</v>
      </c>
      <c r="B23" s="710">
        <f>B19+B20</f>
        <v>0</v>
      </c>
      <c r="C23" s="1447" t="s">
        <v>129</v>
      </c>
      <c r="D23" s="710">
        <f>D19+D21</f>
        <v>0</v>
      </c>
    </row>
    <row r="24" ht="28.5" customHeight="1">
      <c r="A24" s="1448"/>
      <c r="B24" s="1449"/>
      <c r="C24" s="1450"/>
      <c r="D24" s="1451" t="s">
        <v>245</v>
      </c>
    </row>
  </sheetData>
  <mergeCells>
    <mergeCell ref="A1:D1"/>
  </mergeCells>
  <printOptions horizontalCentered="1"/>
  <pageMargins left="0.393700787401575" right="0.393700787401575" top="0.393700787401575" bottom="0.393700787401575" header="0.51181" footer="0.51181"/>
  <pageSetup paperSize="9" pageOrder="overThenDown" orientation="landscape" errors="blank"/>
</worksheet>
</file>

<file path=xl/worksheets/sheet11.xml><?xml version="1.0" encoding="utf-8"?>
<worksheet xmlns="http://schemas.openxmlformats.org/spreadsheetml/2006/main" xmlns:r="http://schemas.openxmlformats.org/officeDocument/2006/relationships">
  <dimension ref="A1:D25"/>
  <sheetViews>
    <sheetView showGridLines="0" topLeftCell="A1" zoomScaleNormal="100" zoomScalePageLayoutView="60" workbookViewId="0">
      <pane topLeftCell="A6" activePane="bottomLeft" state="frozen"/>
      <selection activeCell="A1" sqref="A1"/>
    </sheetView>
  </sheetViews>
  <sheetFormatPr defaultColWidth="8" defaultRowHeight="14.25"/>
  <cols>
    <col min="1" max="1" width="37.2862745098039" style="16"/>
    <col min="2" max="2" width="28.6823529411765" style="16"/>
    <col min="3" max="3" width="51.6274509803922" style="16"/>
    <col min="4" max="4" width="32.1254901960784" style="16"/>
  </cols>
  <sheetData>
    <row r="1" ht="48" customHeight="1">
      <c r="A1" s="1452" t="s">
        <v>246</v>
      </c>
      <c r="B1" s="1453"/>
      <c r="C1" s="1454"/>
      <c r="D1" s="1455"/>
    </row>
    <row r="2" customHeight="1">
      <c r="A2" s="1456"/>
      <c r="B2" s="1457"/>
      <c r="C2" s="1458"/>
      <c r="D2" s="1459"/>
    </row>
    <row r="3" ht="19.5" customHeight="1">
      <c r="A3" s="1460"/>
      <c r="B3" s="1461"/>
      <c r="C3" s="1462"/>
      <c r="D3" s="1463" t="s">
        <v>247</v>
      </c>
    </row>
    <row r="4" ht="19.5" customHeight="1">
      <c r="A4" s="1464" t="s">
        <v>45</v>
      </c>
      <c r="B4" s="1465"/>
      <c r="C4" s="1466"/>
      <c r="D4" s="1467" t="s">
        <v>46</v>
      </c>
    </row>
    <row r="5" ht="28.5" customHeight="1">
      <c r="A5" s="1468" t="s">
        <v>47</v>
      </c>
      <c r="B5" s="1469" t="s">
        <v>100</v>
      </c>
      <c r="C5" s="1470" t="s">
        <v>47</v>
      </c>
      <c r="D5" s="1471" t="s">
        <v>100</v>
      </c>
    </row>
    <row r="6" ht="28.5" customHeight="1">
      <c r="A6" s="1472" t="s">
        <v>248</v>
      </c>
      <c r="B6" s="1473">
        <v>0</v>
      </c>
      <c r="C6" s="1474" t="s">
        <v>249</v>
      </c>
      <c r="D6" s="1475">
        <v>0</v>
      </c>
    </row>
    <row r="7" ht="28.5" customHeight="1">
      <c r="A7" s="1476" t="s">
        <v>103</v>
      </c>
      <c r="B7" s="1477">
        <v>0</v>
      </c>
      <c r="C7" s="1478" t="s">
        <v>250</v>
      </c>
      <c r="D7" s="1479">
        <v>0</v>
      </c>
    </row>
    <row r="8" ht="28.5" customHeight="1">
      <c r="A8" s="1480" t="s">
        <v>105</v>
      </c>
      <c r="B8" s="1481">
        <v>0</v>
      </c>
      <c r="C8" s="1482" t="s">
        <v>108</v>
      </c>
      <c r="D8" s="1483">
        <v>0</v>
      </c>
    </row>
    <row r="9" ht="28.5" customHeight="1">
      <c r="A9" s="1484" t="s">
        <v>251</v>
      </c>
      <c r="B9" s="1485">
        <v>0</v>
      </c>
      <c r="C9" s="1486" t="s">
        <v>252</v>
      </c>
      <c r="D9" s="1487">
        <v>0</v>
      </c>
    </row>
    <row r="10" ht="28.5" customHeight="1">
      <c r="A10" s="1488" t="s">
        <v>173</v>
      </c>
      <c r="B10" s="1489">
        <v>0</v>
      </c>
      <c r="C10" s="1490" t="s">
        <v>253</v>
      </c>
      <c r="D10" s="1491">
        <v>0</v>
      </c>
    </row>
    <row r="11" ht="28.5" customHeight="1">
      <c r="A11" s="1492" t="s">
        <v>65</v>
      </c>
      <c r="B11" s="1493" t="s">
        <v>65</v>
      </c>
      <c r="C11" s="1494" t="s">
        <v>254</v>
      </c>
      <c r="D11" s="1495">
        <v>0</v>
      </c>
    </row>
    <row r="12" ht="28.5" customHeight="1">
      <c r="A12" s="1496" t="s">
        <v>65</v>
      </c>
      <c r="B12" s="1497" t="s">
        <v>65</v>
      </c>
      <c r="C12" s="1498" t="s">
        <v>255</v>
      </c>
      <c r="D12" s="1499">
        <v>0</v>
      </c>
    </row>
    <row r="13" ht="28.5" customHeight="1">
      <c r="A13" s="1500" t="s">
        <v>65</v>
      </c>
      <c r="B13" s="1501" t="s">
        <v>65</v>
      </c>
      <c r="C13" s="1502" t="s">
        <v>256</v>
      </c>
      <c r="D13" s="1503">
        <v>0</v>
      </c>
    </row>
    <row r="14" ht="28.5" customHeight="1">
      <c r="A14" s="1504" t="s">
        <v>65</v>
      </c>
      <c r="B14" s="1505" t="s">
        <v>65</v>
      </c>
      <c r="C14" s="1506" t="s">
        <v>257</v>
      </c>
      <c r="D14" s="1507">
        <v>0</v>
      </c>
    </row>
    <row r="15" ht="28.5" customHeight="1">
      <c r="A15" s="1508" t="s">
        <v>65</v>
      </c>
      <c r="B15" s="1509" t="s">
        <v>65</v>
      </c>
      <c r="C15" s="1510" t="s">
        <v>258</v>
      </c>
      <c r="D15" s="1511">
        <v>0</v>
      </c>
    </row>
    <row r="16" ht="28.5" customHeight="1">
      <c r="A16" s="1512" t="s">
        <v>65</v>
      </c>
      <c r="B16" s="1513" t="s">
        <v>65</v>
      </c>
      <c r="C16" s="1514" t="s">
        <v>259</v>
      </c>
      <c r="D16" s="1515">
        <v>0</v>
      </c>
    </row>
    <row r="17" ht="28.5" customHeight="1">
      <c r="A17" s="1516" t="s">
        <v>65</v>
      </c>
      <c r="B17" s="1517" t="s">
        <v>65</v>
      </c>
      <c r="C17" s="1518" t="s">
        <v>260</v>
      </c>
      <c r="D17" s="1519">
        <v>0</v>
      </c>
    </row>
    <row r="18" ht="28.5" customHeight="1">
      <c r="A18" s="1520" t="s">
        <v>174</v>
      </c>
      <c r="B18" s="710">
        <f>B6+B7+B8+B9+B10</f>
        <v>0</v>
      </c>
      <c r="C18" s="1521" t="s">
        <v>261</v>
      </c>
      <c r="D18" s="710">
        <f>D6+D7+D8+D9+D10+D14+D15+D16+D17</f>
        <v>0</v>
      </c>
    </row>
    <row r="19" ht="28.5" customHeight="1">
      <c r="A19" s="1522" t="s">
        <v>176</v>
      </c>
      <c r="B19" s="1523">
        <v>0</v>
      </c>
      <c r="C19" s="1524" t="s">
        <v>262</v>
      </c>
      <c r="D19" s="1525">
        <v>0</v>
      </c>
    </row>
    <row r="20" ht="28.5" customHeight="1">
      <c r="A20" s="1526" t="s">
        <v>178</v>
      </c>
      <c r="B20" s="1527">
        <v>0</v>
      </c>
      <c r="C20" s="1528" t="s">
        <v>263</v>
      </c>
      <c r="D20" s="1529">
        <v>0</v>
      </c>
    </row>
    <row r="21" ht="28.5" customHeight="1">
      <c r="A21" s="1530" t="s">
        <v>180</v>
      </c>
      <c r="B21" s="710">
        <f>B18+B19+B20</f>
        <v>0</v>
      </c>
      <c r="C21" s="1531" t="s">
        <v>264</v>
      </c>
      <c r="D21" s="710">
        <f>D18+D19+D20</f>
        <v>0</v>
      </c>
    </row>
    <row r="22" ht="28.5" customHeight="1">
      <c r="A22" s="1532" t="s">
        <v>65</v>
      </c>
      <c r="B22" s="1533" t="s">
        <v>65</v>
      </c>
      <c r="C22" s="1534" t="s">
        <v>265</v>
      </c>
      <c r="D22" s="710">
        <f>B21-D21</f>
        <v>0</v>
      </c>
    </row>
    <row r="23" ht="28.5" customHeight="1">
      <c r="A23" s="1535" t="s">
        <v>183</v>
      </c>
      <c r="B23" s="1536">
        <v>0</v>
      </c>
      <c r="C23" s="1537" t="s">
        <v>266</v>
      </c>
      <c r="D23" s="710">
        <f>B23+D22</f>
        <v>0</v>
      </c>
    </row>
    <row r="24" ht="28.5" customHeight="1">
      <c r="A24" s="1538" t="s">
        <v>129</v>
      </c>
      <c r="B24" s="710">
        <f>B21+B23</f>
        <v>0</v>
      </c>
      <c r="C24" s="1539" t="s">
        <v>129</v>
      </c>
      <c r="D24" s="710">
        <f>D21+D23</f>
        <v>0</v>
      </c>
    </row>
    <row r="25" ht="28.5" customHeight="1">
      <c r="A25" s="1540"/>
      <c r="B25" s="1541"/>
      <c r="C25" s="1542"/>
      <c r="D25" s="1543" t="s">
        <v>267</v>
      </c>
    </row>
  </sheetData>
  <mergeCells>
    <mergeCell ref="A1:D1"/>
  </mergeCells>
  <printOptions horizontalCentered="1"/>
  <pageMargins left="0.393700787401575" right="0.393700787401575" top="0.393700787401575" bottom="0.393700787401575" header="0.51181" footer="0.51181"/>
  <pageSetup paperSize="9" scale="90" pageOrder="overThenDown" orientation="landscape" errors="blank"/>
</worksheet>
</file>

<file path=xl/worksheets/sheet12.xml><?xml version="1.0" encoding="utf-8"?>
<worksheet xmlns="http://schemas.openxmlformats.org/spreadsheetml/2006/main" xmlns:r="http://schemas.openxmlformats.org/officeDocument/2006/relationships">
  <dimension ref="A1:I27"/>
  <sheetViews>
    <sheetView showGridLines="0" showZeros="0" topLeftCell="A1" zoomScaleNormal="100" zoomScalePageLayoutView="60" workbookViewId="0">
      <pane topLeftCell="B5" activePane="bottomRight" state="frozen"/>
      <selection activeCell="A1" sqref="A1"/>
    </sheetView>
  </sheetViews>
  <sheetFormatPr defaultColWidth="8" defaultRowHeight="14.25"/>
  <cols>
    <col min="1" max="1" width="30.2588235294118" style="16"/>
    <col min="2" max="2" width="28.6823529411765" style="16"/>
    <col min="3" max="3" width="22.9450980392157" style="16"/>
    <col min="4" max="4" width="22.9450980392157" style="16"/>
    <col min="5" max="5" width="22.9450980392157" style="16"/>
    <col min="6" max="6" width="24.9529411764706" style="16"/>
    <col min="7" max="7" width="22.9450980392157" style="16"/>
    <col min="8" max="8" width="22.9450980392157" style="16"/>
    <col min="9" max="9" width="22.9450980392157" style="16"/>
  </cols>
  <sheetData>
    <row r="1" ht="48" customHeight="1">
      <c r="A1" s="1544" t="s">
        <v>268</v>
      </c>
      <c r="B1" s="1545"/>
      <c r="C1" s="1546"/>
      <c r="D1" s="1547"/>
      <c r="E1" s="1548"/>
      <c r="F1" s="1549"/>
      <c r="G1" s="1550"/>
      <c r="H1" s="1551"/>
      <c r="I1" s="1552"/>
    </row>
    <row r="2" ht="19.5" customHeight="1">
      <c r="A2" s="1553"/>
      <c r="B2" s="1554"/>
      <c r="C2" s="1555"/>
      <c r="D2" s="1556"/>
      <c r="E2" s="1557"/>
      <c r="F2" s="1558"/>
      <c r="G2" s="1559"/>
      <c r="H2" s="1560"/>
      <c r="I2" s="1561" t="s">
        <v>269</v>
      </c>
    </row>
    <row r="3" ht="19.5" customHeight="1">
      <c r="A3" s="1562" t="s">
        <v>45</v>
      </c>
      <c r="B3" s="1563"/>
      <c r="C3" s="1564"/>
      <c r="D3" s="1565"/>
      <c r="E3" s="1566"/>
      <c r="F3" s="1567"/>
      <c r="G3" s="1568"/>
      <c r="H3" s="1569"/>
      <c r="I3" s="1570" t="s">
        <v>46</v>
      </c>
    </row>
    <row r="4" ht="37.5" customHeight="1">
      <c r="A4" s="1571" t="s">
        <v>270</v>
      </c>
      <c r="B4" s="1572" t="s">
        <v>271</v>
      </c>
      <c r="C4" s="1573" t="s">
        <v>75</v>
      </c>
      <c r="D4" s="1574" t="s">
        <v>272</v>
      </c>
      <c r="E4" s="1575" t="s">
        <v>77</v>
      </c>
      <c r="F4" s="1576" t="s">
        <v>78</v>
      </c>
      <c r="G4" s="1577" t="s">
        <v>79</v>
      </c>
      <c r="H4" s="1578" t="s">
        <v>54</v>
      </c>
      <c r="I4" s="1579" t="s">
        <v>55</v>
      </c>
    </row>
    <row r="5" ht="28.5" customHeight="1">
      <c r="A5" s="1580" t="s">
        <v>273</v>
      </c>
      <c r="B5" s="1581" t="s">
        <v>65</v>
      </c>
      <c r="C5" s="1582" t="s">
        <v>65</v>
      </c>
      <c r="D5" s="1583" t="s">
        <v>65</v>
      </c>
      <c r="E5" s="1584" t="s">
        <v>65</v>
      </c>
      <c r="F5" s="1585" t="s">
        <v>65</v>
      </c>
      <c r="G5" s="1586" t="s">
        <v>65</v>
      </c>
      <c r="H5" s="1587" t="s">
        <v>65</v>
      </c>
      <c r="I5" s="1588" t="s">
        <v>65</v>
      </c>
    </row>
    <row r="6" ht="28.5" customHeight="1">
      <c r="A6" s="1589" t="s">
        <v>274</v>
      </c>
      <c r="B6" s="710">
        <f>B7+B9+B10+B11</f>
        <v>0</v>
      </c>
      <c r="C6" s="710">
        <f>C7+C9+C10+C11</f>
        <v>0</v>
      </c>
      <c r="D6" s="710">
        <f>D7+D9+D10+D11</f>
        <v>0</v>
      </c>
      <c r="E6" s="710">
        <f>E7+E9+E10</f>
        <v>0</v>
      </c>
      <c r="F6" s="710">
        <f>F7+F9+F10</f>
        <v>0</v>
      </c>
      <c r="G6" s="710">
        <f>G7+G9+G10</f>
        <v>0</v>
      </c>
      <c r="H6" s="710">
        <f>H7+H9+H10</f>
        <v>0</v>
      </c>
      <c r="I6" s="710">
        <f>I7+I9+I10</f>
        <v>0</v>
      </c>
    </row>
    <row r="7" ht="28.5" customHeight="1">
      <c r="A7" s="1590" t="s">
        <v>275</v>
      </c>
      <c r="B7" s="710">
        <f>C7+D7+E7+F7+G7+H7+I7</f>
        <v>0</v>
      </c>
      <c r="C7" s="1591">
        <v>0</v>
      </c>
      <c r="D7" s="1592">
        <v>0</v>
      </c>
      <c r="E7" s="1593">
        <v>0</v>
      </c>
      <c r="F7" s="1594">
        <v>0</v>
      </c>
      <c r="G7" s="1595">
        <v>0</v>
      </c>
      <c r="H7" s="1596">
        <v>0</v>
      </c>
      <c r="I7" s="1597">
        <v>0</v>
      </c>
    </row>
    <row r="8" ht="28.5" customHeight="1">
      <c r="A8" s="1598" t="s">
        <v>276</v>
      </c>
      <c r="B8" s="710">
        <f>C8+D8+E8+F8+G8+H8+I8</f>
        <v>0</v>
      </c>
      <c r="C8" s="1599">
        <v>0</v>
      </c>
      <c r="D8" s="1600">
        <v>0</v>
      </c>
      <c r="E8" s="1601">
        <v>0</v>
      </c>
      <c r="F8" s="1602">
        <v>0</v>
      </c>
      <c r="G8" s="1603">
        <v>0</v>
      </c>
      <c r="H8" s="1604">
        <v>0</v>
      </c>
      <c r="I8" s="1605">
        <v>0</v>
      </c>
    </row>
    <row r="9" ht="28.5" customHeight="1">
      <c r="A9" s="1606" t="s">
        <v>277</v>
      </c>
      <c r="B9" s="710">
        <f>C9+D9+E9+F9+G9+H9+I9</f>
        <v>0</v>
      </c>
      <c r="C9" s="1607">
        <v>0</v>
      </c>
      <c r="D9" s="1608">
        <v>0</v>
      </c>
      <c r="E9" s="1609">
        <v>0</v>
      </c>
      <c r="F9" s="1610">
        <v>0</v>
      </c>
      <c r="G9" s="1611">
        <v>0</v>
      </c>
      <c r="H9" s="1612">
        <v>0</v>
      </c>
      <c r="I9" s="1613">
        <v>0</v>
      </c>
    </row>
    <row r="10" ht="28.5" customHeight="1">
      <c r="A10" s="1614" t="s">
        <v>278</v>
      </c>
      <c r="B10" s="710">
        <f>C10+D10+E10+F10+G10+H10+I10</f>
        <v>0</v>
      </c>
      <c r="C10" s="1615">
        <v>0</v>
      </c>
      <c r="D10" s="1616">
        <v>0</v>
      </c>
      <c r="E10" s="1617">
        <v>0</v>
      </c>
      <c r="F10" s="1618">
        <v>0</v>
      </c>
      <c r="G10" s="1619">
        <v>0</v>
      </c>
      <c r="H10" s="1620">
        <v>0</v>
      </c>
      <c r="I10" s="1621">
        <v>0</v>
      </c>
    </row>
    <row r="11" ht="28.5" customHeight="1">
      <c r="A11" s="1622" t="s">
        <v>279</v>
      </c>
      <c r="B11" s="835">
        <f>C11+D11</f>
        <v>0</v>
      </c>
      <c r="C11" s="1623">
        <v>0</v>
      </c>
      <c r="D11" s="1624">
        <v>0</v>
      </c>
      <c r="E11" s="1625" t="s">
        <v>65</v>
      </c>
      <c r="F11" s="1626" t="s">
        <v>65</v>
      </c>
      <c r="G11" s="1627" t="s">
        <v>65</v>
      </c>
      <c r="H11" s="1628" t="s">
        <v>65</v>
      </c>
      <c r="I11" s="1629" t="s">
        <v>65</v>
      </c>
    </row>
    <row r="12" ht="28.5" customHeight="1">
      <c r="A12" s="1630" t="s">
        <v>280</v>
      </c>
      <c r="B12" s="1220">
        <f>B13+B14</f>
        <v>0</v>
      </c>
      <c r="C12" s="1220">
        <f>C13+C14</f>
        <v>0</v>
      </c>
      <c r="D12" s="1220">
        <f>D13+D14</f>
        <v>0</v>
      </c>
      <c r="E12" s="1220">
        <f>E13+E14</f>
        <v>0</v>
      </c>
      <c r="F12" s="1220">
        <f>F13+F14</f>
        <v>0</v>
      </c>
      <c r="G12" s="1220">
        <f>G13+G14</f>
        <v>0</v>
      </c>
      <c r="H12" s="1220">
        <f>H13+H14</f>
        <v>0</v>
      </c>
      <c r="I12" s="1220">
        <f>I13+I14</f>
        <v>0</v>
      </c>
    </row>
    <row r="13" ht="28.5" customHeight="1">
      <c r="A13" s="1631" t="s">
        <v>281</v>
      </c>
      <c r="B13" s="710">
        <f>C13+D13+E13+F13+G13+H13+I13</f>
        <v>0</v>
      </c>
      <c r="C13" s="1632">
        <v>0</v>
      </c>
      <c r="D13" s="1633">
        <v>0</v>
      </c>
      <c r="E13" s="1634">
        <v>0</v>
      </c>
      <c r="F13" s="1635">
        <v>0</v>
      </c>
      <c r="G13" s="1636">
        <v>0</v>
      </c>
      <c r="H13" s="1637">
        <v>0</v>
      </c>
      <c r="I13" s="1638">
        <v>0</v>
      </c>
    </row>
    <row r="14" ht="28.5" customHeight="1">
      <c r="A14" s="1639" t="s">
        <v>282</v>
      </c>
      <c r="B14" s="710">
        <f>C14+D14+E14+F14+G14+H14+I14</f>
        <v>0</v>
      </c>
      <c r="C14" s="1640">
        <v>0</v>
      </c>
      <c r="D14" s="1641">
        <v>0</v>
      </c>
      <c r="E14" s="1642">
        <v>0</v>
      </c>
      <c r="F14" s="1643">
        <v>0</v>
      </c>
      <c r="G14" s="1644">
        <v>0</v>
      </c>
      <c r="H14" s="1645">
        <v>0</v>
      </c>
      <c r="I14" s="1646">
        <v>0</v>
      </c>
    </row>
    <row r="15" ht="28.5" customHeight="1">
      <c r="A15" s="1647" t="s">
        <v>283</v>
      </c>
      <c r="B15" s="710">
        <f>B6-B12</f>
        <v>0</v>
      </c>
      <c r="C15" s="710">
        <f>C6-C12</f>
        <v>0</v>
      </c>
      <c r="D15" s="710">
        <f>D6-D12</f>
        <v>0</v>
      </c>
      <c r="E15" s="710">
        <f>E6-E12</f>
        <v>0</v>
      </c>
      <c r="F15" s="710">
        <f>F6-F12</f>
        <v>0</v>
      </c>
      <c r="G15" s="710">
        <f>G6-G12</f>
        <v>0</v>
      </c>
      <c r="H15" s="710">
        <f>H6-H12</f>
        <v>0</v>
      </c>
      <c r="I15" s="710">
        <f>I6-I12</f>
        <v>0</v>
      </c>
    </row>
    <row r="16" ht="28.5" customHeight="1">
      <c r="A16" s="1648" t="s">
        <v>284</v>
      </c>
      <c r="B16" s="1649" t="s">
        <v>65</v>
      </c>
      <c r="C16" s="1650" t="s">
        <v>65</v>
      </c>
      <c r="D16" s="1651" t="s">
        <v>65</v>
      </c>
      <c r="E16" s="1652" t="s">
        <v>65</v>
      </c>
      <c r="F16" s="1653" t="s">
        <v>65</v>
      </c>
      <c r="G16" s="1654" t="s">
        <v>65</v>
      </c>
      <c r="H16" s="1655" t="s">
        <v>65</v>
      </c>
      <c r="I16" s="1656" t="s">
        <v>65</v>
      </c>
    </row>
    <row r="17" ht="28.5" customHeight="1">
      <c r="A17" s="1657" t="s">
        <v>274</v>
      </c>
      <c r="B17" s="710">
        <f>B18+B20+B21+B22</f>
        <v>0</v>
      </c>
      <c r="C17" s="710">
        <f>C18+C20+C21+C22</f>
        <v>0</v>
      </c>
      <c r="D17" s="710">
        <f>D18+D20+D21+D22</f>
        <v>0</v>
      </c>
      <c r="E17" s="710">
        <f>E18+E20+E21</f>
        <v>0</v>
      </c>
      <c r="F17" s="710">
        <f>F18+F20+F21</f>
        <v>0</v>
      </c>
      <c r="G17" s="710">
        <f>G18+G20+G21</f>
        <v>0</v>
      </c>
      <c r="H17" s="710">
        <f>H18+H20+H21</f>
        <v>0</v>
      </c>
      <c r="I17" s="710">
        <f>I18+I20+I21</f>
        <v>0</v>
      </c>
    </row>
    <row r="18" ht="28.5" customHeight="1">
      <c r="A18" s="1658" t="s">
        <v>275</v>
      </c>
      <c r="B18" s="710">
        <f>C18+D18+E18+F18+G18+H18+I18</f>
        <v>0</v>
      </c>
      <c r="C18" s="1659">
        <v>0</v>
      </c>
      <c r="D18" s="1660">
        <v>0</v>
      </c>
      <c r="E18" s="1661">
        <v>0</v>
      </c>
      <c r="F18" s="1662">
        <v>0</v>
      </c>
      <c r="G18" s="1663">
        <v>0</v>
      </c>
      <c r="H18" s="1664">
        <v>0</v>
      </c>
      <c r="I18" s="1665">
        <v>0</v>
      </c>
    </row>
    <row r="19" ht="28.5" customHeight="1">
      <c r="A19" s="1666" t="s">
        <v>276</v>
      </c>
      <c r="B19" s="710">
        <f>C19+D19+E19+F19+G19+H19+I19</f>
        <v>0</v>
      </c>
      <c r="C19" s="1667">
        <v>0</v>
      </c>
      <c r="D19" s="1668">
        <v>0</v>
      </c>
      <c r="E19" s="1669">
        <v>0</v>
      </c>
      <c r="F19" s="1670">
        <v>0</v>
      </c>
      <c r="G19" s="1671">
        <v>0</v>
      </c>
      <c r="H19" s="1672">
        <v>0</v>
      </c>
      <c r="I19" s="1673">
        <v>0</v>
      </c>
    </row>
    <row r="20" ht="28.5" customHeight="1">
      <c r="A20" s="1674" t="s">
        <v>277</v>
      </c>
      <c r="B20" s="710">
        <f>C20+D20+E20+F20+G20+H20+I20</f>
        <v>0</v>
      </c>
      <c r="C20" s="1675">
        <v>0</v>
      </c>
      <c r="D20" s="1676">
        <v>0</v>
      </c>
      <c r="E20" s="1677">
        <v>0</v>
      </c>
      <c r="F20" s="1678">
        <v>0</v>
      </c>
      <c r="G20" s="1679">
        <v>0</v>
      </c>
      <c r="H20" s="1680">
        <v>0</v>
      </c>
      <c r="I20" s="1681">
        <v>0</v>
      </c>
    </row>
    <row r="21" ht="28.5" customHeight="1">
      <c r="A21" s="1682" t="s">
        <v>278</v>
      </c>
      <c r="B21" s="710">
        <f>C21+D21+E21+F21+G21+H21+I21</f>
        <v>0</v>
      </c>
      <c r="C21" s="1683">
        <v>0</v>
      </c>
      <c r="D21" s="1684">
        <v>0</v>
      </c>
      <c r="E21" s="1685">
        <v>0</v>
      </c>
      <c r="F21" s="1686">
        <v>0</v>
      </c>
      <c r="G21" s="1687">
        <v>0</v>
      </c>
      <c r="H21" s="1688">
        <v>0</v>
      </c>
      <c r="I21" s="1689">
        <v>0</v>
      </c>
    </row>
    <row r="22" ht="28.5" customHeight="1">
      <c r="A22" s="1690" t="s">
        <v>279</v>
      </c>
      <c r="B22" s="710">
        <f>C22+D22</f>
        <v>0</v>
      </c>
      <c r="C22" s="1691">
        <v>0</v>
      </c>
      <c r="D22" s="1692">
        <v>0</v>
      </c>
      <c r="E22" s="1693" t="s">
        <v>65</v>
      </c>
      <c r="F22" s="1694" t="s">
        <v>65</v>
      </c>
      <c r="G22" s="1695" t="s">
        <v>65</v>
      </c>
      <c r="H22" s="1696" t="s">
        <v>65</v>
      </c>
      <c r="I22" s="1697" t="s">
        <v>65</v>
      </c>
    </row>
    <row r="23" ht="28.5" customHeight="1">
      <c r="A23" s="1698" t="s">
        <v>280</v>
      </c>
      <c r="B23" s="710">
        <f>B24+B25</f>
        <v>0</v>
      </c>
      <c r="C23" s="1220">
        <f>C24+C25</f>
        <v>0</v>
      </c>
      <c r="D23" s="1220">
        <f>D24+D25</f>
        <v>0</v>
      </c>
      <c r="E23" s="1220">
        <f>E24+E25</f>
        <v>0</v>
      </c>
      <c r="F23" s="1220">
        <f>F24+F25</f>
        <v>0</v>
      </c>
      <c r="G23" s="1220">
        <f>G24+G25</f>
        <v>0</v>
      </c>
      <c r="H23" s="1220">
        <f>H24+H25</f>
        <v>0</v>
      </c>
      <c r="I23" s="1220">
        <f>I24+I25</f>
        <v>0</v>
      </c>
    </row>
    <row r="24" ht="28.5" customHeight="1">
      <c r="A24" s="1699" t="s">
        <v>281</v>
      </c>
      <c r="B24" s="710">
        <f>C24+D24+E24+F24+G24+H24+I24</f>
        <v>0</v>
      </c>
      <c r="C24" s="1700">
        <v>0</v>
      </c>
      <c r="D24" s="1701">
        <v>0</v>
      </c>
      <c r="E24" s="1702">
        <v>0</v>
      </c>
      <c r="F24" s="1703">
        <v>0</v>
      </c>
      <c r="G24" s="1704">
        <v>0</v>
      </c>
      <c r="H24" s="1705">
        <v>0</v>
      </c>
      <c r="I24" s="1706">
        <v>0</v>
      </c>
    </row>
    <row r="25" ht="28.5" customHeight="1">
      <c r="A25" s="1707" t="s">
        <v>282</v>
      </c>
      <c r="B25" s="710">
        <f>C25+D25+E25+F25+G25+H25+I25</f>
        <v>0</v>
      </c>
      <c r="C25" s="1708">
        <v>0</v>
      </c>
      <c r="D25" s="1709">
        <v>0</v>
      </c>
      <c r="E25" s="1710">
        <v>0</v>
      </c>
      <c r="F25" s="1711">
        <v>0</v>
      </c>
      <c r="G25" s="1712">
        <v>0</v>
      </c>
      <c r="H25" s="1713">
        <v>0</v>
      </c>
      <c r="I25" s="1714">
        <v>0</v>
      </c>
    </row>
    <row r="26" ht="28.5" customHeight="1">
      <c r="A26" s="1715" t="s">
        <v>283</v>
      </c>
      <c r="B26" s="710">
        <f>B17-B23</f>
        <v>0</v>
      </c>
      <c r="C26" s="710">
        <f>C17-C23</f>
        <v>0</v>
      </c>
      <c r="D26" s="710">
        <f>D17-D23</f>
        <v>0</v>
      </c>
      <c r="E26" s="710">
        <f>E17-E23</f>
        <v>0</v>
      </c>
      <c r="F26" s="710">
        <f>F17-F23</f>
        <v>0</v>
      </c>
      <c r="G26" s="710">
        <f>G17-G23</f>
        <v>0</v>
      </c>
      <c r="H26" s="710">
        <f>H17-H23</f>
        <v>0</v>
      </c>
      <c r="I26" s="710">
        <f>I17-I23</f>
        <v>0</v>
      </c>
    </row>
    <row r="27" ht="28.5" customHeight="1">
      <c r="A27" s="1716"/>
      <c r="B27" s="1717"/>
      <c r="C27" s="1718"/>
      <c r="D27" s="1719"/>
      <c r="E27" s="1720"/>
      <c r="F27" s="1721"/>
      <c r="G27" s="1722"/>
      <c r="H27" s="1723"/>
      <c r="I27" s="1724" t="s">
        <v>285</v>
      </c>
    </row>
  </sheetData>
  <mergeCells>
    <mergeCell ref="A1:I1"/>
  </mergeCells>
  <printOptions horizontalCentered="1"/>
  <pageMargins left="0.393700787401575" right="0.393700787401575" top="0.393700787401575" bottom="0.393700787401575" header="0.51181" footer="0.51181"/>
  <pageSetup paperSize="9" scale="70" pageOrder="overThenDown" orientation="landscape" errors="blank"/>
</worksheet>
</file>

<file path=xl/worksheets/sheet13.xml><?xml version="1.0" encoding="utf-8"?>
<worksheet xmlns="http://schemas.openxmlformats.org/spreadsheetml/2006/main" xmlns:r="http://schemas.openxmlformats.org/officeDocument/2006/relationships">
  <dimension ref="A1:I18"/>
  <sheetViews>
    <sheetView showGridLines="0" topLeftCell="A1" zoomScaleNormal="100" zoomScalePageLayoutView="60" workbookViewId="0">
      <pane topLeftCell="C5" activePane="bottomRight" state="frozen"/>
      <selection activeCell="A1" sqref="A1"/>
    </sheetView>
  </sheetViews>
  <sheetFormatPr defaultColWidth="8" defaultRowHeight="14.25"/>
  <cols>
    <col min="1" max="1" width="34.9921568627451" style="16"/>
    <col min="2" max="2" width="23.6627450980392" style="16"/>
    <col min="3" max="3" width="22.9450980392157" style="16"/>
    <col min="4" max="4" width="22.9450980392157" style="16"/>
    <col min="5" max="5" width="22.9450980392157" style="16"/>
    <col min="6" max="6" width="26.3882352941176" style="16"/>
    <col min="7" max="7" width="22.9450980392157" style="16"/>
    <col min="8" max="8" width="22.9450980392157" style="16"/>
    <col min="9" max="9" width="22.9450980392157" style="16"/>
  </cols>
  <sheetData>
    <row r="1" ht="48" customHeight="1">
      <c r="A1" s="1725" t="s">
        <v>286</v>
      </c>
      <c r="B1" s="1726"/>
      <c r="C1" s="1727"/>
      <c r="D1" s="1728"/>
      <c r="E1" s="1729"/>
      <c r="F1" s="1730"/>
      <c r="G1" s="1731"/>
      <c r="H1" s="1732"/>
      <c r="I1" s="1733"/>
    </row>
    <row r="2" ht="15" customHeight="1">
      <c r="A2" s="1734"/>
      <c r="B2" s="1735"/>
      <c r="C2" s="1736"/>
      <c r="D2" s="1737"/>
      <c r="E2" s="1738"/>
      <c r="F2" s="1739"/>
      <c r="G2" s="1740"/>
      <c r="H2" s="1741"/>
      <c r="I2" s="1742" t="s">
        <v>287</v>
      </c>
    </row>
    <row r="3" ht="15" customHeight="1">
      <c r="A3" s="1743" t="s">
        <v>45</v>
      </c>
      <c r="B3" s="1744"/>
      <c r="C3" s="1745"/>
      <c r="D3" s="1746"/>
      <c r="E3" s="1747"/>
      <c r="F3" s="1748"/>
      <c r="G3" s="1749"/>
      <c r="H3" s="1750"/>
      <c r="I3" s="1751" t="s">
        <v>46</v>
      </c>
    </row>
    <row r="4" ht="37.5" customHeight="1">
      <c r="A4" s="1752" t="s">
        <v>270</v>
      </c>
      <c r="B4" s="1753" t="s">
        <v>271</v>
      </c>
      <c r="C4" s="1754" t="s">
        <v>75</v>
      </c>
      <c r="D4" s="1755" t="s">
        <v>76</v>
      </c>
      <c r="E4" s="1756" t="s">
        <v>77</v>
      </c>
      <c r="F4" s="1757" t="s">
        <v>78</v>
      </c>
      <c r="G4" s="1758" t="s">
        <v>79</v>
      </c>
      <c r="H4" s="1759" t="s">
        <v>54</v>
      </c>
      <c r="I4" s="1760" t="s">
        <v>55</v>
      </c>
    </row>
    <row r="5" ht="33.75" customHeight="1">
      <c r="A5" s="1761" t="s">
        <v>288</v>
      </c>
      <c r="B5" s="712">
        <f>C5+D5+E5+F5+G5+H5+I5</f>
        <v>0</v>
      </c>
      <c r="C5" s="1762">
        <v>0</v>
      </c>
      <c r="D5" s="1763">
        <v>0</v>
      </c>
      <c r="E5" s="1764">
        <v>0</v>
      </c>
      <c r="F5" s="1765">
        <v>0</v>
      </c>
      <c r="G5" s="1766">
        <v>0</v>
      </c>
      <c r="H5" s="1767">
        <v>0</v>
      </c>
      <c r="I5" s="1768">
        <v>0</v>
      </c>
    </row>
    <row r="6" ht="33.75" customHeight="1">
      <c r="A6" s="1769" t="s">
        <v>289</v>
      </c>
      <c r="B6" s="1770">
        <f>C6+D6+E6+F6+G6+H6+I6</f>
        <v>0</v>
      </c>
      <c r="C6" s="1771">
        <v>0</v>
      </c>
      <c r="D6" s="1772">
        <v>0</v>
      </c>
      <c r="E6" s="1773">
        <v>0</v>
      </c>
      <c r="F6" s="1774">
        <v>0</v>
      </c>
      <c r="G6" s="1775">
        <v>0</v>
      </c>
      <c r="H6" s="1776">
        <v>0</v>
      </c>
      <c r="I6" s="1777">
        <v>0</v>
      </c>
    </row>
    <row r="7" ht="33.75" customHeight="1">
      <c r="A7" s="1778" t="s">
        <v>290</v>
      </c>
      <c r="B7" s="992">
        <f>C7+D7+E7+F7+G7+H7+I7</f>
        <v>0</v>
      </c>
      <c r="C7" s="1306">
        <f>C8+C9+C10</f>
        <v>0</v>
      </c>
      <c r="D7" s="1306">
        <f>D8+D9+D10</f>
        <v>0</v>
      </c>
      <c r="E7" s="1306">
        <f>E8+E9+E10</f>
        <v>0</v>
      </c>
      <c r="F7" s="1306">
        <f>F8+F9+F10</f>
        <v>0</v>
      </c>
      <c r="G7" s="1306">
        <f>G8+G9+G10</f>
        <v>0</v>
      </c>
      <c r="H7" s="1306">
        <f>H8+H9+H10</f>
        <v>0</v>
      </c>
      <c r="I7" s="1779">
        <f>I8+I9+I10</f>
        <v>0</v>
      </c>
    </row>
    <row r="8" ht="33.75" customHeight="1">
      <c r="A8" s="1780" t="s">
        <v>291</v>
      </c>
      <c r="B8" s="1350">
        <f>C8+D8+E8+F8+G8+H8+I8</f>
        <v>0</v>
      </c>
      <c r="C8" s="1781">
        <v>0</v>
      </c>
      <c r="D8" s="1782">
        <v>0</v>
      </c>
      <c r="E8" s="1783">
        <v>0</v>
      </c>
      <c r="F8" s="1784">
        <v>0</v>
      </c>
      <c r="G8" s="1785">
        <v>0</v>
      </c>
      <c r="H8" s="1786">
        <v>0</v>
      </c>
      <c r="I8" s="1787">
        <v>0</v>
      </c>
    </row>
    <row r="9" ht="33.75" customHeight="1">
      <c r="A9" s="1788" t="s">
        <v>292</v>
      </c>
      <c r="B9" s="1350">
        <f>C9+D9+E9+F9+G9+H9+I9</f>
        <v>0</v>
      </c>
      <c r="C9" s="1789">
        <v>0</v>
      </c>
      <c r="D9" s="1790">
        <v>0</v>
      </c>
      <c r="E9" s="1791">
        <v>0</v>
      </c>
      <c r="F9" s="1792">
        <v>0</v>
      </c>
      <c r="G9" s="1793">
        <v>0</v>
      </c>
      <c r="H9" s="1794">
        <v>0</v>
      </c>
      <c r="I9" s="1795">
        <v>0</v>
      </c>
    </row>
    <row r="10" ht="33.75" customHeight="1">
      <c r="A10" s="1796" t="s">
        <v>293</v>
      </c>
      <c r="B10" s="1350">
        <f>C10+D10+E10+F10+G10+H10+I10</f>
        <v>0</v>
      </c>
      <c r="C10" s="1797">
        <v>0</v>
      </c>
      <c r="D10" s="1798">
        <v>0</v>
      </c>
      <c r="E10" s="1799">
        <v>0</v>
      </c>
      <c r="F10" s="1800">
        <v>0</v>
      </c>
      <c r="G10" s="1801">
        <v>0</v>
      </c>
      <c r="H10" s="1802">
        <v>0</v>
      </c>
      <c r="I10" s="1803">
        <v>0</v>
      </c>
    </row>
    <row r="11" ht="33.75" customHeight="1">
      <c r="A11" s="1804" t="s">
        <v>294</v>
      </c>
      <c r="B11" s="1350">
        <f>C11+D11+E11+F11+G11+H11+I11</f>
        <v>0</v>
      </c>
      <c r="C11" s="1805">
        <v>0</v>
      </c>
      <c r="D11" s="1806">
        <v>0</v>
      </c>
      <c r="E11" s="1807">
        <v>0</v>
      </c>
      <c r="F11" s="1808">
        <v>0</v>
      </c>
      <c r="G11" s="1809">
        <v>0</v>
      </c>
      <c r="H11" s="1810">
        <v>0</v>
      </c>
      <c r="I11" s="1811">
        <v>0</v>
      </c>
    </row>
    <row r="12" ht="33.75" customHeight="1">
      <c r="A12" s="1812" t="s">
        <v>295</v>
      </c>
      <c r="B12" s="1779">
        <f>C12+D12+E12+F12+G12+H12+I12</f>
        <v>0</v>
      </c>
      <c r="C12" s="1813">
        <v>0</v>
      </c>
      <c r="D12" s="1814">
        <v>0</v>
      </c>
      <c r="E12" s="1815">
        <v>0</v>
      </c>
      <c r="F12" s="1816">
        <v>0</v>
      </c>
      <c r="G12" s="1817">
        <v>0</v>
      </c>
      <c r="H12" s="1818">
        <v>0</v>
      </c>
      <c r="I12" s="1819">
        <v>0</v>
      </c>
    </row>
    <row r="13" ht="33.75" customHeight="1">
      <c r="A13" s="1820" t="s">
        <v>296</v>
      </c>
      <c r="B13" s="1770">
        <f>C13+D13</f>
        <v>0</v>
      </c>
      <c r="C13" s="1821">
        <v>0</v>
      </c>
      <c r="D13" s="1822">
        <v>0</v>
      </c>
      <c r="E13" s="1823" t="s">
        <v>65</v>
      </c>
      <c r="F13" s="1824" t="s">
        <v>65</v>
      </c>
      <c r="G13" s="1825" t="s">
        <v>65</v>
      </c>
      <c r="H13" s="1826" t="s">
        <v>65</v>
      </c>
      <c r="I13" s="1827" t="s">
        <v>65</v>
      </c>
    </row>
    <row r="14" ht="33.75" customHeight="1">
      <c r="A14" s="1828" t="s">
        <v>297</v>
      </c>
      <c r="B14" s="1350">
        <f>C14+D14+E14+F14+G14+H14+I14</f>
        <v>0</v>
      </c>
      <c r="C14" s="1829">
        <v>0</v>
      </c>
      <c r="D14" s="1830">
        <v>0</v>
      </c>
      <c r="E14" s="1831">
        <v>0</v>
      </c>
      <c r="F14" s="1832">
        <v>0</v>
      </c>
      <c r="G14" s="1833">
        <v>0</v>
      </c>
      <c r="H14" s="1834">
        <v>0</v>
      </c>
      <c r="I14" s="1835">
        <v>0</v>
      </c>
    </row>
    <row r="15" ht="33.75" customHeight="1">
      <c r="A15" s="1836" t="s">
        <v>298</v>
      </c>
      <c r="B15" s="1350">
        <f>C15+D15+E15+F15+G15+H15+I15</f>
        <v>0</v>
      </c>
      <c r="C15" s="1837">
        <v>0</v>
      </c>
      <c r="D15" s="1838">
        <v>0</v>
      </c>
      <c r="E15" s="1839">
        <v>0</v>
      </c>
      <c r="F15" s="1840">
        <v>0</v>
      </c>
      <c r="G15" s="1841">
        <v>0</v>
      </c>
      <c r="H15" s="1842">
        <v>0</v>
      </c>
      <c r="I15" s="1843">
        <v>0</v>
      </c>
    </row>
    <row r="16" ht="33.75" customHeight="1">
      <c r="A16" s="1844" t="s">
        <v>299</v>
      </c>
      <c r="B16" s="1779">
        <f>B6-B14</f>
        <v>0</v>
      </c>
      <c r="C16" s="1220">
        <f>C6-C14</f>
        <v>0</v>
      </c>
      <c r="D16" s="1220">
        <f>D6-D14</f>
        <v>0</v>
      </c>
      <c r="E16" s="1220">
        <f>E6-E14</f>
        <v>0</v>
      </c>
      <c r="F16" s="1220">
        <f>F6-F14</f>
        <v>0</v>
      </c>
      <c r="G16" s="1220">
        <f>G6-G14</f>
        <v>0</v>
      </c>
      <c r="H16" s="1220">
        <f>H6-H14</f>
        <v>0</v>
      </c>
      <c r="I16" s="1220">
        <f>I6-I14</f>
        <v>0</v>
      </c>
    </row>
    <row r="17" ht="33.75" customHeight="1">
      <c r="A17" s="1845" t="s">
        <v>300</v>
      </c>
      <c r="B17" s="712">
        <f>B5+B16</f>
        <v>0</v>
      </c>
      <c r="C17" s="710">
        <f>C5+C16</f>
        <v>0</v>
      </c>
      <c r="D17" s="710">
        <f>D5+D16</f>
        <v>0</v>
      </c>
      <c r="E17" s="710">
        <f>E5+E16</f>
        <v>0</v>
      </c>
      <c r="F17" s="710">
        <f>F5+F16</f>
        <v>0</v>
      </c>
      <c r="G17" s="710">
        <f>G5+G16</f>
        <v>0</v>
      </c>
      <c r="H17" s="710">
        <f>H5+H16</f>
        <v>0</v>
      </c>
      <c r="I17" s="710">
        <f>I5+I16</f>
        <v>0</v>
      </c>
    </row>
    <row r="18" ht="33.75" customHeight="1">
      <c r="A18" s="1846"/>
      <c r="B18" s="1847"/>
      <c r="C18" s="1848"/>
      <c r="D18" s="1849"/>
      <c r="E18" s="1850"/>
      <c r="F18" s="1851"/>
      <c r="G18" s="1852"/>
      <c r="H18" s="1853"/>
      <c r="I18" s="1854" t="s">
        <v>301</v>
      </c>
    </row>
  </sheetData>
  <mergeCells>
    <mergeCell ref="A1:I1"/>
  </mergeCells>
  <printOptions horizontalCentered="1"/>
  <pageMargins left="0.393700787401575" right="0.393700787401575" top="0.393700787401575" bottom="0.393700787401575" header="0.51181" footer="0.51181"/>
  <pageSetup paperSize="9" scale="70" pageOrder="overThenDown" orientation="landscape" errors="blank"/>
</worksheet>
</file>

<file path=xl/worksheets/sheet14.xml><?xml version="1.0" encoding="utf-8"?>
<worksheet xmlns="http://schemas.openxmlformats.org/spreadsheetml/2006/main" xmlns:r="http://schemas.openxmlformats.org/officeDocument/2006/relationships">
  <dimension ref="A1:I24"/>
  <sheetViews>
    <sheetView showGridLines="0" topLeftCell="A1" zoomScaleNormal="100" zoomScalePageLayoutView="60" workbookViewId="0">
      <pane topLeftCell="C12" activePane="bottomRight" state="frozen"/>
      <selection activeCell="A1" sqref="A1"/>
    </sheetView>
  </sheetViews>
  <sheetFormatPr defaultColWidth="8" defaultRowHeight="14.25"/>
  <cols>
    <col min="1" max="1" width="34.5607843137255" style="16"/>
    <col min="2" max="2" width="30.4039215686274" style="16"/>
    <col min="3" max="3" width="30.4039215686274" style="16"/>
    <col min="4" max="4" width="30.4039215686274" style="16"/>
    <col min="5" max="5" width="32.6980392156863" style="16"/>
    <col min="6" max="6" width="30.4039215686274" style="16"/>
    <col min="7" max="7" width="30.4039215686274" style="16"/>
    <col min="8" max="8" width="30.4039215686274" style="16"/>
    <col min="9" max="9" width="30.4039215686274" style="16"/>
  </cols>
  <sheetData>
    <row r="1" ht="48" customHeight="1">
      <c r="A1" s="1855" t="s">
        <v>302</v>
      </c>
      <c r="B1" s="1856"/>
      <c r="C1" s="1857"/>
      <c r="D1" s="1858"/>
      <c r="E1" s="1859"/>
      <c r="F1" s="1860"/>
      <c r="G1" s="1861"/>
      <c r="H1" s="1862"/>
      <c r="I1" s="1863"/>
    </row>
    <row r="2" ht="19.5" customHeight="1">
      <c r="A2" s="1864"/>
      <c r="B2" s="1865"/>
      <c r="C2" s="1866"/>
      <c r="D2" s="1867"/>
      <c r="E2" s="1868"/>
      <c r="F2" s="1869"/>
      <c r="G2" s="1870"/>
      <c r="H2" s="1871"/>
      <c r="I2" s="1872" t="s">
        <v>303</v>
      </c>
    </row>
    <row r="3" ht="19.5" customHeight="1">
      <c r="A3" s="1873" t="s">
        <v>45</v>
      </c>
      <c r="B3" s="1874"/>
      <c r="C3" s="1875"/>
      <c r="D3" s="1876"/>
      <c r="E3" s="1877"/>
      <c r="F3" s="1878"/>
      <c r="G3" s="1879"/>
      <c r="H3" s="1880"/>
      <c r="I3" s="1881" t="s">
        <v>46</v>
      </c>
    </row>
    <row r="4" ht="37.5" customHeight="1">
      <c r="A4" s="1882" t="s">
        <v>304</v>
      </c>
      <c r="B4" s="1883" t="s">
        <v>74</v>
      </c>
      <c r="C4" s="1884" t="s">
        <v>75</v>
      </c>
      <c r="D4" s="1885" t="s">
        <v>76</v>
      </c>
      <c r="E4" s="1886" t="s">
        <v>77</v>
      </c>
      <c r="F4" s="1887" t="s">
        <v>78</v>
      </c>
      <c r="G4" s="1888" t="s">
        <v>79</v>
      </c>
      <c r="H4" s="1889" t="s">
        <v>54</v>
      </c>
      <c r="I4" s="1890" t="s">
        <v>55</v>
      </c>
    </row>
    <row r="5" ht="28.5" customHeight="1">
      <c r="A5" s="1891" t="s">
        <v>305</v>
      </c>
      <c r="B5" s="710">
        <f>B6+B7+B8</f>
        <v>0</v>
      </c>
      <c r="C5" s="710">
        <f>C6+C7+C8</f>
        <v>0</v>
      </c>
      <c r="D5" s="710">
        <f>D6+D7+D8</f>
        <v>0</v>
      </c>
      <c r="E5" s="710">
        <f>E6+E7+E8</f>
        <v>0</v>
      </c>
      <c r="F5" s="710">
        <f>F6+F7+F8</f>
        <v>0</v>
      </c>
      <c r="G5" s="710">
        <f>G6+G7+G8</f>
        <v>0</v>
      </c>
      <c r="H5" s="710">
        <f>H6+H7+H8</f>
        <v>0</v>
      </c>
      <c r="I5" s="710">
        <f>I6+I7+I8</f>
        <v>0</v>
      </c>
    </row>
    <row r="6" ht="28.5" customHeight="1">
      <c r="A6" s="1892" t="s">
        <v>306</v>
      </c>
      <c r="B6" s="710">
        <f>C6+D6+E6+F6+G6+H6+I6</f>
        <v>0</v>
      </c>
      <c r="C6" s="1893">
        <v>0</v>
      </c>
      <c r="D6" s="1894">
        <v>0</v>
      </c>
      <c r="E6" s="1895">
        <v>0</v>
      </c>
      <c r="F6" s="1896">
        <v>0</v>
      </c>
      <c r="G6" s="1897">
        <v>0</v>
      </c>
      <c r="H6" s="1898">
        <v>0</v>
      </c>
      <c r="I6" s="1899">
        <v>0</v>
      </c>
    </row>
    <row r="7" ht="28.5" customHeight="1">
      <c r="A7" s="1900" t="s">
        <v>307</v>
      </c>
      <c r="B7" s="710">
        <f>C7+D7+E7+F7+G7+H7+I7</f>
        <v>0</v>
      </c>
      <c r="C7" s="1901">
        <v>0</v>
      </c>
      <c r="D7" s="1902">
        <v>0</v>
      </c>
      <c r="E7" s="1903">
        <v>0</v>
      </c>
      <c r="F7" s="1904">
        <v>0</v>
      </c>
      <c r="G7" s="1905">
        <v>0</v>
      </c>
      <c r="H7" s="1906">
        <v>0</v>
      </c>
      <c r="I7" s="1907">
        <v>0</v>
      </c>
    </row>
    <row r="8" ht="28.5" customHeight="1">
      <c r="A8" s="1908" t="s">
        <v>308</v>
      </c>
      <c r="B8" s="710">
        <f>C8+D8+E8+F8+G8+H8+I8</f>
        <v>0</v>
      </c>
      <c r="C8" s="1909">
        <v>0</v>
      </c>
      <c r="D8" s="1910">
        <v>0</v>
      </c>
      <c r="E8" s="1911">
        <v>0</v>
      </c>
      <c r="F8" s="1912">
        <v>0</v>
      </c>
      <c r="G8" s="1913">
        <v>0</v>
      </c>
      <c r="H8" s="1914">
        <v>0</v>
      </c>
      <c r="I8" s="1915">
        <v>0</v>
      </c>
    </row>
    <row r="9" ht="28.5" customHeight="1">
      <c r="A9" s="1916" t="s">
        <v>309</v>
      </c>
      <c r="B9" s="710">
        <f>B10+B11+B12+B13</f>
        <v>0</v>
      </c>
      <c r="C9" s="710">
        <f>C10+C11+C12+C13</f>
        <v>0</v>
      </c>
      <c r="D9" s="710">
        <f>D10+D11+D12+D13</f>
        <v>0</v>
      </c>
      <c r="E9" s="710">
        <f>E10+E11+E12+E13</f>
        <v>0</v>
      </c>
      <c r="F9" s="710">
        <f>F10+F11+F12+F13</f>
        <v>0</v>
      </c>
      <c r="G9" s="710">
        <f>G10+G11+G12+G13</f>
        <v>0</v>
      </c>
      <c r="H9" s="710">
        <f>H10+H11+H12+H13</f>
        <v>0</v>
      </c>
      <c r="I9" s="710">
        <f>I10+I11+I12+I13</f>
        <v>0</v>
      </c>
    </row>
    <row r="10" ht="28.5" customHeight="1">
      <c r="A10" s="1917" t="s">
        <v>310</v>
      </c>
      <c r="B10" s="710">
        <f>C10+D10+E10+F10+G10+H10+I10</f>
        <v>0</v>
      </c>
      <c r="C10" s="1918">
        <v>0</v>
      </c>
      <c r="D10" s="1919">
        <v>0</v>
      </c>
      <c r="E10" s="1920">
        <v>0</v>
      </c>
      <c r="F10" s="1921">
        <v>0</v>
      </c>
      <c r="G10" s="1922">
        <v>0</v>
      </c>
      <c r="H10" s="1923">
        <v>0</v>
      </c>
      <c r="I10" s="1924">
        <v>0</v>
      </c>
    </row>
    <row r="11" ht="28.5" customHeight="1">
      <c r="A11" s="1925" t="s">
        <v>311</v>
      </c>
      <c r="B11" s="710">
        <f>C11+D11+E11+F11+G11+H11+I11</f>
        <v>0</v>
      </c>
      <c r="C11" s="1926">
        <v>0</v>
      </c>
      <c r="D11" s="1927">
        <v>0</v>
      </c>
      <c r="E11" s="1928">
        <v>0</v>
      </c>
      <c r="F11" s="1929">
        <v>0</v>
      </c>
      <c r="G11" s="1930">
        <v>0</v>
      </c>
      <c r="H11" s="1931">
        <v>0</v>
      </c>
      <c r="I11" s="1932">
        <v>0</v>
      </c>
    </row>
    <row r="12" ht="28.5" customHeight="1">
      <c r="A12" s="1933" t="s">
        <v>312</v>
      </c>
      <c r="B12" s="710">
        <f>C12+D12+E12+F12+G12+H12+I12</f>
        <v>0</v>
      </c>
      <c r="C12" s="1934">
        <v>0</v>
      </c>
      <c r="D12" s="1935">
        <v>0</v>
      </c>
      <c r="E12" s="1936">
        <v>0</v>
      </c>
      <c r="F12" s="1937">
        <v>0</v>
      </c>
      <c r="G12" s="1938">
        <v>0</v>
      </c>
      <c r="H12" s="1939">
        <v>0</v>
      </c>
      <c r="I12" s="1940">
        <v>0</v>
      </c>
    </row>
    <row r="13" ht="28.5" customHeight="1">
      <c r="A13" s="1941" t="s">
        <v>313</v>
      </c>
      <c r="B13" s="710">
        <f>C13+D13+E13+F13+G13+H13+I13</f>
        <v>0</v>
      </c>
      <c r="C13" s="1942">
        <v>0</v>
      </c>
      <c r="D13" s="1943">
        <v>0</v>
      </c>
      <c r="E13" s="1944">
        <v>0</v>
      </c>
      <c r="F13" s="1945">
        <v>0</v>
      </c>
      <c r="G13" s="1946">
        <v>0</v>
      </c>
      <c r="H13" s="1947">
        <v>0</v>
      </c>
      <c r="I13" s="1948">
        <v>0</v>
      </c>
    </row>
    <row r="14" ht="28.5" customHeight="1">
      <c r="A14" s="1949" t="s">
        <v>314</v>
      </c>
      <c r="B14" s="710">
        <f>B17+B18+B19</f>
        <v>0</v>
      </c>
      <c r="C14" s="835">
        <f>C17+C18+C19</f>
        <v>0</v>
      </c>
      <c r="D14" s="835">
        <f>D17+D18+D19</f>
        <v>0</v>
      </c>
      <c r="E14" s="835">
        <f>E17+E18+E19</f>
        <v>0</v>
      </c>
      <c r="F14" s="835">
        <f>F17+F18+F19</f>
        <v>0</v>
      </c>
      <c r="G14" s="835">
        <f>G17+G18+G19</f>
        <v>0</v>
      </c>
      <c r="H14" s="835">
        <f>H17+H18+H19</f>
        <v>0</v>
      </c>
      <c r="I14" s="835">
        <f>I17+I18+I19</f>
        <v>0</v>
      </c>
    </row>
    <row r="15" ht="28.5" customHeight="1">
      <c r="A15" s="1950" t="s">
        <v>315</v>
      </c>
      <c r="B15" s="1951" t="s">
        <v>65</v>
      </c>
      <c r="C15" s="1952" t="s">
        <v>316</v>
      </c>
      <c r="D15" s="1953" t="s">
        <v>317</v>
      </c>
      <c r="E15" s="1954" t="s">
        <v>318</v>
      </c>
      <c r="F15" s="1955" t="s">
        <v>319</v>
      </c>
      <c r="G15" s="1956" t="s">
        <v>320</v>
      </c>
      <c r="H15" s="1957" t="s">
        <v>321</v>
      </c>
      <c r="I15" s="1958" t="s">
        <v>322</v>
      </c>
    </row>
    <row r="16" ht="28.5" customHeight="1">
      <c r="A16" s="1959" t="s">
        <v>323</v>
      </c>
      <c r="B16" s="835">
        <f>C16+D16+E16+F16+G16+H16+I16</f>
        <v>0</v>
      </c>
      <c r="C16" s="1960">
        <v>0</v>
      </c>
      <c r="D16" s="1961">
        <v>0</v>
      </c>
      <c r="E16" s="1962">
        <v>0</v>
      </c>
      <c r="F16" s="1963">
        <v>0</v>
      </c>
      <c r="G16" s="1964">
        <v>0</v>
      </c>
      <c r="H16" s="1965">
        <v>0</v>
      </c>
      <c r="I16" s="1966">
        <v>0</v>
      </c>
    </row>
    <row r="17" ht="28.5" customHeight="1">
      <c r="A17" s="1967" t="s">
        <v>306</v>
      </c>
      <c r="B17" s="1220">
        <f>C17+D17+E17+F17+G17+H17+I17</f>
        <v>0</v>
      </c>
      <c r="C17" s="1968">
        <v>0</v>
      </c>
      <c r="D17" s="1969">
        <v>0</v>
      </c>
      <c r="E17" s="1970">
        <v>0</v>
      </c>
      <c r="F17" s="1971">
        <v>0</v>
      </c>
      <c r="G17" s="1972">
        <v>0</v>
      </c>
      <c r="H17" s="1973">
        <v>0</v>
      </c>
      <c r="I17" s="1974">
        <v>0</v>
      </c>
    </row>
    <row r="18" ht="28.5" customHeight="1">
      <c r="A18" s="1975" t="s">
        <v>307</v>
      </c>
      <c r="B18" s="710">
        <f>C18+D18+E18+F18+G18+H18+I18</f>
        <v>0</v>
      </c>
      <c r="C18" s="1976">
        <v>0</v>
      </c>
      <c r="D18" s="1977">
        <v>0</v>
      </c>
      <c r="E18" s="1978">
        <v>0</v>
      </c>
      <c r="F18" s="1979">
        <v>0</v>
      </c>
      <c r="G18" s="1980">
        <v>0</v>
      </c>
      <c r="H18" s="1981">
        <v>0</v>
      </c>
      <c r="I18" s="1982">
        <v>0</v>
      </c>
    </row>
    <row r="19" ht="28.5" customHeight="1">
      <c r="A19" s="1983" t="s">
        <v>308</v>
      </c>
      <c r="B19" s="710">
        <f>C19+D19+E19+F19+G19+H19+I19</f>
        <v>0</v>
      </c>
      <c r="C19" s="1984">
        <v>0</v>
      </c>
      <c r="D19" s="1985">
        <v>0</v>
      </c>
      <c r="E19" s="1986">
        <v>0</v>
      </c>
      <c r="F19" s="1987">
        <v>0</v>
      </c>
      <c r="G19" s="1988">
        <v>0</v>
      </c>
      <c r="H19" s="1989">
        <v>0</v>
      </c>
      <c r="I19" s="1990">
        <v>0</v>
      </c>
    </row>
    <row r="20" ht="28.5" customHeight="1">
      <c r="A20" s="1991" t="s">
        <v>324</v>
      </c>
      <c r="B20" s="710">
        <f>B21+B22+B23</f>
        <v>0</v>
      </c>
      <c r="C20" s="710">
        <f>C21+C22+C23</f>
        <v>0</v>
      </c>
      <c r="D20" s="710">
        <f>D21+D22+D23</f>
        <v>0</v>
      </c>
      <c r="E20" s="710">
        <f>E21+E22+E23</f>
        <v>0</v>
      </c>
      <c r="F20" s="710">
        <f>F21+F22+F23</f>
        <v>0</v>
      </c>
      <c r="G20" s="710">
        <f>G21+G22+G23</f>
        <v>0</v>
      </c>
      <c r="H20" s="710">
        <f>H21+H22+H23</f>
        <v>0</v>
      </c>
      <c r="I20" s="710">
        <f>I21+I22+I23</f>
        <v>0</v>
      </c>
    </row>
    <row r="21" ht="28.5" customHeight="1">
      <c r="A21" s="1992" t="s">
        <v>306</v>
      </c>
      <c r="B21" s="710">
        <f>C21+D21+E21+F21+G21+H21+I21</f>
        <v>0</v>
      </c>
      <c r="C21" s="1993">
        <v>0</v>
      </c>
      <c r="D21" s="1994">
        <v>0</v>
      </c>
      <c r="E21" s="1995">
        <v>0</v>
      </c>
      <c r="F21" s="1996">
        <v>0</v>
      </c>
      <c r="G21" s="1997">
        <v>0</v>
      </c>
      <c r="H21" s="1998">
        <v>0</v>
      </c>
      <c r="I21" s="1999">
        <v>0</v>
      </c>
    </row>
    <row r="22" ht="28.5" customHeight="1">
      <c r="A22" s="2000" t="s">
        <v>307</v>
      </c>
      <c r="B22" s="710">
        <f>C22+D22+E22+F22+G22+H22+I22</f>
        <v>0</v>
      </c>
      <c r="C22" s="2001">
        <v>0</v>
      </c>
      <c r="D22" s="2002">
        <v>0</v>
      </c>
      <c r="E22" s="2003">
        <v>0</v>
      </c>
      <c r="F22" s="2004">
        <v>0</v>
      </c>
      <c r="G22" s="2005">
        <v>0</v>
      </c>
      <c r="H22" s="2006">
        <v>0</v>
      </c>
      <c r="I22" s="2007">
        <v>0</v>
      </c>
    </row>
    <row r="23" ht="28.5" customHeight="1">
      <c r="A23" s="2008" t="s">
        <v>308</v>
      </c>
      <c r="B23" s="710">
        <f>C23+D23+E23+F23+G23+H23+I23</f>
        <v>0</v>
      </c>
      <c r="C23" s="2009">
        <v>0</v>
      </c>
      <c r="D23" s="2010">
        <v>0</v>
      </c>
      <c r="E23" s="2011">
        <v>0</v>
      </c>
      <c r="F23" s="2012">
        <v>0</v>
      </c>
      <c r="G23" s="2013">
        <v>0</v>
      </c>
      <c r="H23" s="2014">
        <v>0</v>
      </c>
      <c r="I23" s="2015">
        <v>0</v>
      </c>
    </row>
    <row r="24" ht="28.5" customHeight="1">
      <c r="A24" s="2016"/>
      <c r="B24" s="2017"/>
      <c r="C24" s="2018"/>
      <c r="D24" s="2019"/>
      <c r="E24" s="2020"/>
      <c r="F24" s="2021"/>
      <c r="G24" s="2022"/>
      <c r="H24" s="2023"/>
      <c r="I24" s="2024" t="s">
        <v>325</v>
      </c>
    </row>
  </sheetData>
  <mergeCells>
    <mergeCell ref="A1:I1"/>
  </mergeCells>
  <printOptions horizontalCentered="1"/>
  <pageMargins left="0.393700787401575" right="0.393700787401575" top="0.393700787401575" bottom="0.393700787401575" header="0.51181" footer="0.51181"/>
  <pageSetup paperSize="9" scale="50" pageOrder="overThenDown" orientation="landscape" errors="blank"/>
</worksheet>
</file>

<file path=xl/worksheets/sheet15.xml><?xml version="1.0" encoding="utf-8"?>
<worksheet xmlns="http://schemas.openxmlformats.org/spreadsheetml/2006/main" xmlns:r="http://schemas.openxmlformats.org/officeDocument/2006/relationships">
  <dimension ref="A1:B26"/>
  <sheetViews>
    <sheetView topLeftCell="A1" zoomScaleNormal="100" zoomScalePageLayoutView="60" workbookViewId="0">
      <pane topLeftCell="B6" activePane="bottomRight" state="frozen"/>
      <selection activeCell="A1" sqref="A1"/>
    </sheetView>
  </sheetViews>
  <sheetFormatPr defaultColWidth="8" defaultRowHeight="14.25"/>
  <cols>
    <col min="1" max="1" width="65.2549019607843" style="16"/>
    <col min="2" max="2" width="80.0235294117647" style="16"/>
  </cols>
  <sheetData>
    <row r="1" ht="31.5" customHeight="1">
      <c r="A1" s="2025" t="s">
        <v>326</v>
      </c>
      <c r="B1" s="2026"/>
    </row>
    <row r="2" ht="31.5" customHeight="1">
      <c r="A2" s="2027"/>
      <c r="B2" s="2028"/>
    </row>
    <row r="3" ht="21" customHeight="1">
      <c r="A3" s="2029"/>
      <c r="B3" s="2030" t="s">
        <v>327</v>
      </c>
    </row>
    <row r="4" ht="21" customHeight="1">
      <c r="A4" s="2031" t="s">
        <v>45</v>
      </c>
      <c r="B4" s="2032" t="s">
        <v>46</v>
      </c>
    </row>
    <row r="5" ht="42.75" customHeight="1">
      <c r="A5" s="2033" t="s">
        <v>304</v>
      </c>
      <c r="B5" s="2034" t="s">
        <v>328</v>
      </c>
    </row>
    <row r="6" ht="27.75" customHeight="1">
      <c r="A6" s="2035" t="s">
        <v>329</v>
      </c>
      <c r="B6" s="2036">
        <f>B11+B16+B21</f>
        <v>0</v>
      </c>
    </row>
    <row r="7" ht="27.75" customHeight="1">
      <c r="A7" s="2037" t="s">
        <v>330</v>
      </c>
      <c r="B7" s="2036">
        <f>B12+B17+B22</f>
        <v>0</v>
      </c>
    </row>
    <row r="8" ht="27.75" customHeight="1">
      <c r="A8" s="2038" t="s">
        <v>331</v>
      </c>
      <c r="B8" s="2036">
        <f>B13+B18+B23</f>
        <v>0</v>
      </c>
    </row>
    <row r="9" ht="27.75" customHeight="1">
      <c r="A9" s="2039" t="s">
        <v>332</v>
      </c>
      <c r="B9" s="2036">
        <f>B14+B19+B24</f>
        <v>0</v>
      </c>
    </row>
    <row r="10" ht="27.75" customHeight="1">
      <c r="A10" s="2040" t="s">
        <v>333</v>
      </c>
      <c r="B10" s="2036">
        <f>B15+B20+B25</f>
        <v>0</v>
      </c>
    </row>
    <row r="11" ht="27.75" customHeight="1">
      <c r="A11" s="2041" t="s">
        <v>334</v>
      </c>
      <c r="B11" s="2036">
        <f>B12+B13+B14+B15</f>
        <v>0</v>
      </c>
    </row>
    <row r="12" ht="27.75" customHeight="1">
      <c r="A12" s="2042" t="s">
        <v>330</v>
      </c>
      <c r="B12" s="2043">
        <v>0</v>
      </c>
    </row>
    <row r="13" ht="27.75" customHeight="1">
      <c r="A13" s="2044" t="s">
        <v>331</v>
      </c>
      <c r="B13" s="2045">
        <v>0</v>
      </c>
    </row>
    <row r="14" ht="27.75" customHeight="1">
      <c r="A14" s="2046" t="s">
        <v>332</v>
      </c>
      <c r="B14" s="2047">
        <v>0</v>
      </c>
    </row>
    <row r="15" ht="27.75" customHeight="1">
      <c r="A15" s="2048" t="s">
        <v>333</v>
      </c>
      <c r="B15" s="2049">
        <v>0</v>
      </c>
    </row>
    <row r="16" ht="27.75" customHeight="1">
      <c r="A16" s="2050" t="s">
        <v>335</v>
      </c>
      <c r="B16" s="2036">
        <f>B17+B18+B19+B20</f>
        <v>0</v>
      </c>
    </row>
    <row r="17" ht="27.75" customHeight="1">
      <c r="A17" s="2051" t="s">
        <v>330</v>
      </c>
      <c r="B17" s="2052">
        <v>0</v>
      </c>
    </row>
    <row r="18" ht="27.75" customHeight="1">
      <c r="A18" s="2053" t="s">
        <v>331</v>
      </c>
      <c r="B18" s="2054">
        <v>0</v>
      </c>
    </row>
    <row r="19" ht="27.75" customHeight="1">
      <c r="A19" s="2055" t="s">
        <v>332</v>
      </c>
      <c r="B19" s="2056">
        <v>0</v>
      </c>
    </row>
    <row r="20" ht="27.75" customHeight="1">
      <c r="A20" s="2057" t="s">
        <v>333</v>
      </c>
      <c r="B20" s="2058">
        <v>0</v>
      </c>
    </row>
    <row r="21" ht="27.75" customHeight="1">
      <c r="A21" s="2059" t="s">
        <v>336</v>
      </c>
      <c r="B21" s="2036">
        <f>B22+B23+B24+B25</f>
        <v>0</v>
      </c>
    </row>
    <row r="22" ht="27.75" customHeight="1">
      <c r="A22" s="2060" t="s">
        <v>330</v>
      </c>
      <c r="B22" s="2061">
        <v>0</v>
      </c>
    </row>
    <row r="23" ht="27.75" customHeight="1">
      <c r="A23" s="2062" t="s">
        <v>331</v>
      </c>
      <c r="B23" s="2063">
        <v>0</v>
      </c>
    </row>
    <row r="24" ht="27.75" customHeight="1">
      <c r="A24" s="2064" t="s">
        <v>332</v>
      </c>
      <c r="B24" s="2065">
        <v>0</v>
      </c>
    </row>
    <row r="25" ht="27.75" customHeight="1">
      <c r="A25" s="2066" t="s">
        <v>333</v>
      </c>
      <c r="B25" s="2067">
        <v>0</v>
      </c>
    </row>
    <row r="26" ht="15" customHeight="1">
      <c r="A26" s="2068"/>
      <c r="B26" s="2069" t="s">
        <v>337</v>
      </c>
    </row>
  </sheetData>
  <mergeCells>
    <mergeCell ref="A1:B2"/>
  </mergeCells>
  <pageMargins left="1.18110236220472" right="1.18110236220472" top="1.18110236220472" bottom="1.18110236220472" header="0.51181" footer="0.51181"/>
  <pageSetup paperSize="9" scale="65" pageOrder="overThenDown" orientation="landscape" errors="blank"/>
</worksheet>
</file>

<file path=xl/worksheets/sheet16.xml><?xml version="1.0" encoding="utf-8"?>
<worksheet xmlns="http://schemas.openxmlformats.org/spreadsheetml/2006/main" xmlns:r="http://schemas.openxmlformats.org/officeDocument/2006/relationships">
  <dimension ref="A1:I27"/>
  <sheetViews>
    <sheetView showGridLines="0" topLeftCell="A1" zoomScaleNormal="100" zoomScalePageLayoutView="60" workbookViewId="0">
      <pane topLeftCell="A4" activePane="bottomLeft" state="frozen"/>
      <selection activeCell="A1" sqref="A1"/>
    </sheetView>
  </sheetViews>
  <sheetFormatPr defaultColWidth="8" defaultRowHeight="14.25"/>
  <cols>
    <col min="1" max="1" width="50.7686274509804" style="16"/>
    <col min="2" max="2" width="7.6" style="16"/>
    <col min="3" max="3" width="23.3764705882353" style="16"/>
    <col min="4" max="4" width="60.521568627451" style="16"/>
    <col min="5" max="5" width="9.17647058823529" style="16"/>
    <col min="6" max="6" width="25.3843137254902" style="16"/>
    <col min="7" max="7" width="50.7686274509804" style="16"/>
    <col min="8" max="8" width="7.6" style="16"/>
    <col min="9" max="9" width="27.2470588235294" style="16"/>
  </cols>
  <sheetData>
    <row r="1" ht="60" customHeight="1">
      <c r="A1" s="2070" t="s">
        <v>338</v>
      </c>
      <c r="B1" s="2071"/>
      <c r="C1" s="2072"/>
      <c r="D1" s="2073"/>
      <c r="E1" s="2074"/>
      <c r="F1" s="2075"/>
      <c r="G1" s="2076"/>
      <c r="H1" s="2077"/>
      <c r="I1" s="2078"/>
    </row>
    <row r="2" ht="24" customHeight="1">
      <c r="A2" s="2079" t="s">
        <v>45</v>
      </c>
      <c r="B2" s="2080"/>
      <c r="C2" s="2081"/>
      <c r="D2" s="2082"/>
      <c r="E2" s="2083"/>
      <c r="F2" s="2084"/>
      <c r="G2" s="2085"/>
      <c r="H2" s="2086"/>
      <c r="I2" s="2087" t="s">
        <v>339</v>
      </c>
    </row>
    <row r="3" ht="30" customHeight="1">
      <c r="A3" s="2088" t="s">
        <v>47</v>
      </c>
      <c r="B3" s="2089" t="s">
        <v>340</v>
      </c>
      <c r="C3" s="2090" t="s">
        <v>341</v>
      </c>
      <c r="D3" s="2091" t="s">
        <v>47</v>
      </c>
      <c r="E3" s="2092" t="s">
        <v>340</v>
      </c>
      <c r="F3" s="2093" t="s">
        <v>341</v>
      </c>
      <c r="G3" s="2094" t="s">
        <v>47</v>
      </c>
      <c r="H3" s="2095" t="s">
        <v>340</v>
      </c>
      <c r="I3" s="2096" t="s">
        <v>341</v>
      </c>
    </row>
    <row r="4" ht="30" customHeight="1">
      <c r="A4" s="2097" t="s">
        <v>342</v>
      </c>
      <c r="B4" s="2098" t="s">
        <v>65</v>
      </c>
      <c r="C4" s="2099" t="s">
        <v>65</v>
      </c>
      <c r="D4" s="2100" t="s">
        <v>343</v>
      </c>
      <c r="E4" s="2101" t="s">
        <v>344</v>
      </c>
      <c r="F4" s="2102">
        <v>0</v>
      </c>
      <c r="G4" s="2103" t="s">
        <v>345</v>
      </c>
      <c r="H4" s="2104" t="s">
        <v>346</v>
      </c>
      <c r="I4" s="2105">
        <v>0</v>
      </c>
    </row>
    <row r="5" ht="30" customHeight="1">
      <c r="A5" s="2106" t="s">
        <v>347</v>
      </c>
      <c r="B5" s="2107" t="s">
        <v>344</v>
      </c>
      <c r="C5" s="2108">
        <f>C6+C8+C9</f>
        <v>0</v>
      </c>
      <c r="D5" s="2109" t="s">
        <v>348</v>
      </c>
      <c r="E5" s="2110" t="s">
        <v>346</v>
      </c>
      <c r="F5" s="2111">
        <v>0</v>
      </c>
      <c r="G5" s="2112" t="s">
        <v>349</v>
      </c>
      <c r="H5" s="2113" t="s">
        <v>65</v>
      </c>
      <c r="I5" s="2114" t="s">
        <v>65</v>
      </c>
    </row>
    <row r="6" ht="30" customHeight="1">
      <c r="A6" s="2115" t="s">
        <v>350</v>
      </c>
      <c r="B6" s="2116" t="s">
        <v>344</v>
      </c>
      <c r="C6" s="2117">
        <v>0</v>
      </c>
      <c r="D6" s="2118" t="s">
        <v>351</v>
      </c>
      <c r="E6" s="2119" t="s">
        <v>346</v>
      </c>
      <c r="F6" s="710">
        <f>F7+F8</f>
        <v>0</v>
      </c>
      <c r="G6" s="2120" t="s">
        <v>347</v>
      </c>
      <c r="H6" s="2121" t="s">
        <v>344</v>
      </c>
      <c r="I6" s="2122">
        <f>I7+I8</f>
        <v>0</v>
      </c>
    </row>
    <row r="7" ht="30" customHeight="1">
      <c r="A7" s="2123" t="s">
        <v>352</v>
      </c>
      <c r="B7" s="2124" t="s">
        <v>344</v>
      </c>
      <c r="C7" s="2125">
        <v>0</v>
      </c>
      <c r="D7" s="2126" t="s">
        <v>353</v>
      </c>
      <c r="E7" s="2127" t="s">
        <v>346</v>
      </c>
      <c r="F7" s="2128">
        <v>0</v>
      </c>
      <c r="G7" s="2129" t="s">
        <v>350</v>
      </c>
      <c r="H7" s="2130" t="s">
        <v>344</v>
      </c>
      <c r="I7" s="2131">
        <v>0</v>
      </c>
    </row>
    <row r="8" ht="30" customHeight="1">
      <c r="A8" s="2132" t="s">
        <v>354</v>
      </c>
      <c r="B8" s="2133" t="s">
        <v>344</v>
      </c>
      <c r="C8" s="2134">
        <v>0</v>
      </c>
      <c r="D8" s="2135" t="s">
        <v>345</v>
      </c>
      <c r="E8" s="2136" t="s">
        <v>346</v>
      </c>
      <c r="F8" s="2137">
        <v>0</v>
      </c>
      <c r="G8" s="2138" t="s">
        <v>355</v>
      </c>
      <c r="H8" s="2139" t="s">
        <v>344</v>
      </c>
      <c r="I8" s="2140">
        <v>0</v>
      </c>
    </row>
    <row r="9" ht="30" customHeight="1">
      <c r="A9" s="2141" t="s">
        <v>356</v>
      </c>
      <c r="B9" s="2142" t="s">
        <v>344</v>
      </c>
      <c r="C9" s="2143">
        <v>0</v>
      </c>
      <c r="D9" s="2144" t="s">
        <v>357</v>
      </c>
      <c r="E9" s="2145" t="s">
        <v>65</v>
      </c>
      <c r="F9" s="2146" t="s">
        <v>65</v>
      </c>
      <c r="G9" s="2147" t="s">
        <v>358</v>
      </c>
      <c r="H9" s="2148" t="s">
        <v>344</v>
      </c>
      <c r="I9" s="2149">
        <v>0</v>
      </c>
    </row>
    <row r="10" ht="30" customHeight="1">
      <c r="A10" s="2150" t="s">
        <v>359</v>
      </c>
      <c r="B10" s="2151" t="s">
        <v>344</v>
      </c>
      <c r="C10" s="2152">
        <v>0</v>
      </c>
      <c r="D10" s="2153" t="s">
        <v>360</v>
      </c>
      <c r="E10" s="2154" t="s">
        <v>346</v>
      </c>
      <c r="F10" s="710">
        <v>0</v>
      </c>
      <c r="G10" s="2155" t="s">
        <v>361</v>
      </c>
      <c r="H10" s="2156" t="s">
        <v>344</v>
      </c>
      <c r="I10" s="2157">
        <v>0</v>
      </c>
    </row>
    <row r="11" ht="30" customHeight="1">
      <c r="A11" s="2158" t="s">
        <v>362</v>
      </c>
      <c r="B11" s="2159" t="s">
        <v>344</v>
      </c>
      <c r="C11" s="2160">
        <v>0</v>
      </c>
      <c r="D11" s="2161" t="s">
        <v>363</v>
      </c>
      <c r="E11" s="2162" t="s">
        <v>346</v>
      </c>
      <c r="F11" s="710">
        <v>0</v>
      </c>
      <c r="G11" s="2163" t="s">
        <v>364</v>
      </c>
      <c r="H11" s="2164" t="s">
        <v>346</v>
      </c>
      <c r="I11" s="2165">
        <v>0</v>
      </c>
    </row>
    <row r="12" ht="30" customHeight="1">
      <c r="A12" s="2166" t="s">
        <v>361</v>
      </c>
      <c r="B12" s="2167" t="s">
        <v>344</v>
      </c>
      <c r="C12" s="2168">
        <v>0</v>
      </c>
      <c r="D12" s="2169" t="s">
        <v>365</v>
      </c>
      <c r="E12" s="2170" t="s">
        <v>346</v>
      </c>
      <c r="F12" s="710">
        <v>0</v>
      </c>
      <c r="G12" s="2171" t="s">
        <v>366</v>
      </c>
      <c r="H12" s="2172" t="s">
        <v>65</v>
      </c>
      <c r="I12" s="2173" t="s">
        <v>65</v>
      </c>
    </row>
    <row r="13" ht="30" customHeight="1">
      <c r="A13" s="2174" t="s">
        <v>367</v>
      </c>
      <c r="B13" s="2175" t="s">
        <v>344</v>
      </c>
      <c r="C13" s="2176">
        <v>0</v>
      </c>
      <c r="D13" s="2177" t="s">
        <v>368</v>
      </c>
      <c r="E13" s="2178" t="s">
        <v>346</v>
      </c>
      <c r="F13" s="710">
        <v>0</v>
      </c>
      <c r="G13" s="2179" t="s">
        <v>369</v>
      </c>
      <c r="H13" s="2180" t="s">
        <v>346</v>
      </c>
      <c r="I13" s="2181">
        <v>0</v>
      </c>
    </row>
    <row r="14" ht="30" customHeight="1">
      <c r="A14" s="2182" t="s">
        <v>364</v>
      </c>
      <c r="B14" s="2183" t="s">
        <v>346</v>
      </c>
      <c r="C14" s="2184">
        <v>0</v>
      </c>
      <c r="D14" s="2185" t="s">
        <v>370</v>
      </c>
      <c r="E14" s="2186" t="s">
        <v>346</v>
      </c>
      <c r="F14" s="710">
        <v>0</v>
      </c>
      <c r="G14" s="2187" t="s">
        <v>371</v>
      </c>
      <c r="H14" s="2188" t="s">
        <v>65</v>
      </c>
      <c r="I14" s="2189" t="s">
        <v>65</v>
      </c>
    </row>
    <row r="15" ht="30" customHeight="1">
      <c r="A15" s="2190" t="s">
        <v>372</v>
      </c>
      <c r="B15" s="2191" t="s">
        <v>346</v>
      </c>
      <c r="C15" s="2192">
        <v>0</v>
      </c>
      <c r="D15" s="2193" t="s">
        <v>373</v>
      </c>
      <c r="E15" s="2194" t="s">
        <v>65</v>
      </c>
      <c r="F15" s="2195" t="s">
        <v>65</v>
      </c>
      <c r="G15" s="2196" t="s">
        <v>374</v>
      </c>
      <c r="H15" s="2197" t="s">
        <v>346</v>
      </c>
      <c r="I15" s="2198">
        <v>0</v>
      </c>
    </row>
    <row r="16" ht="30" customHeight="1">
      <c r="A16" s="2199" t="s">
        <v>366</v>
      </c>
      <c r="B16" s="2200" t="s">
        <v>65</v>
      </c>
      <c r="C16" s="2201" t="s">
        <v>65</v>
      </c>
      <c r="D16" s="2202" t="s">
        <v>375</v>
      </c>
      <c r="E16" s="2203" t="s">
        <v>344</v>
      </c>
      <c r="F16" s="2204">
        <v>0</v>
      </c>
      <c r="G16" s="2205" t="s">
        <v>376</v>
      </c>
      <c r="H16" s="2206" t="s">
        <v>346</v>
      </c>
      <c r="I16" s="2207">
        <v>0</v>
      </c>
    </row>
    <row r="17" ht="30" customHeight="1">
      <c r="A17" s="2208" t="s">
        <v>369</v>
      </c>
      <c r="B17" s="2209" t="s">
        <v>346</v>
      </c>
      <c r="C17" s="2210">
        <v>0</v>
      </c>
      <c r="D17" s="2211" t="s">
        <v>377</v>
      </c>
      <c r="E17" s="2212" t="s">
        <v>344</v>
      </c>
      <c r="F17" s="2213">
        <v>0</v>
      </c>
      <c r="G17" s="2214" t="s">
        <v>378</v>
      </c>
      <c r="H17" s="2215" t="s">
        <v>346</v>
      </c>
      <c r="I17" s="2216">
        <v>0</v>
      </c>
    </row>
    <row r="18" ht="30" customHeight="1">
      <c r="A18" s="2217" t="s">
        <v>371</v>
      </c>
      <c r="B18" s="2218" t="s">
        <v>65</v>
      </c>
      <c r="C18" s="2219" t="s">
        <v>65</v>
      </c>
      <c r="D18" s="2220" t="s">
        <v>379</v>
      </c>
      <c r="E18" s="2221" t="s">
        <v>344</v>
      </c>
      <c r="F18" s="2222">
        <v>0</v>
      </c>
      <c r="G18" s="2223" t="s">
        <v>380</v>
      </c>
      <c r="H18" s="2224" t="s">
        <v>346</v>
      </c>
      <c r="I18" s="711">
        <f>I15+I17-I16</f>
        <v>0</v>
      </c>
    </row>
    <row r="19" ht="30" customHeight="1">
      <c r="A19" s="2225" t="s">
        <v>374</v>
      </c>
      <c r="B19" s="2226" t="s">
        <v>346</v>
      </c>
      <c r="C19" s="2227">
        <v>0</v>
      </c>
      <c r="D19" s="2228" t="s">
        <v>381</v>
      </c>
      <c r="E19" s="2229" t="s">
        <v>344</v>
      </c>
      <c r="F19" s="2230">
        <v>0</v>
      </c>
      <c r="G19" s="2231" t="s">
        <v>382</v>
      </c>
      <c r="H19" s="2232" t="s">
        <v>346</v>
      </c>
      <c r="I19" s="2233">
        <v>0</v>
      </c>
    </row>
    <row r="20" ht="30" customHeight="1">
      <c r="A20" s="2234" t="s">
        <v>376</v>
      </c>
      <c r="B20" s="2235" t="s">
        <v>346</v>
      </c>
      <c r="C20" s="2236">
        <v>0</v>
      </c>
      <c r="D20" s="2237" t="s">
        <v>383</v>
      </c>
      <c r="E20" s="2238" t="s">
        <v>344</v>
      </c>
      <c r="F20" s="2239">
        <v>0</v>
      </c>
      <c r="G20" s="2240" t="s">
        <v>384</v>
      </c>
      <c r="H20" s="2241" t="s">
        <v>346</v>
      </c>
      <c r="I20" s="2242">
        <v>0</v>
      </c>
    </row>
    <row r="21" ht="30" customHeight="1">
      <c r="A21" s="2243" t="s">
        <v>378</v>
      </c>
      <c r="B21" s="2244" t="s">
        <v>346</v>
      </c>
      <c r="C21" s="2245">
        <v>0</v>
      </c>
      <c r="D21" s="2246" t="s">
        <v>385</v>
      </c>
      <c r="E21" s="2247" t="s">
        <v>65</v>
      </c>
      <c r="F21" s="2248" t="s">
        <v>65</v>
      </c>
      <c r="G21" s="2249" t="s">
        <v>386</v>
      </c>
      <c r="H21" s="2250" t="s">
        <v>65</v>
      </c>
      <c r="I21" s="2251" t="s">
        <v>65</v>
      </c>
    </row>
    <row r="22" ht="30" customHeight="1">
      <c r="A22" s="2252" t="s">
        <v>380</v>
      </c>
      <c r="B22" s="2253" t="s">
        <v>346</v>
      </c>
      <c r="C22" s="710">
        <f>(C19+C21)-C20</f>
        <v>0</v>
      </c>
      <c r="D22" s="2254" t="s">
        <v>343</v>
      </c>
      <c r="E22" s="2255" t="s">
        <v>344</v>
      </c>
      <c r="F22" s="2256">
        <v>0</v>
      </c>
      <c r="G22" s="2257" t="s">
        <v>387</v>
      </c>
      <c r="H22" s="2258" t="s">
        <v>344</v>
      </c>
      <c r="I22" s="2259">
        <v>0</v>
      </c>
    </row>
    <row r="23" ht="30" customHeight="1">
      <c r="A23" s="2260" t="s">
        <v>382</v>
      </c>
      <c r="B23" s="2261" t="s">
        <v>346</v>
      </c>
      <c r="C23" s="2262">
        <v>0</v>
      </c>
      <c r="D23" s="2263" t="s">
        <v>348</v>
      </c>
      <c r="E23" s="2264" t="s">
        <v>346</v>
      </c>
      <c r="F23" s="2265">
        <v>0</v>
      </c>
      <c r="G23" s="2266" t="s">
        <v>388</v>
      </c>
      <c r="H23" s="2267" t="s">
        <v>346</v>
      </c>
      <c r="I23" s="2268">
        <v>0</v>
      </c>
    </row>
    <row r="24" ht="30" customHeight="1">
      <c r="A24" s="2269" t="s">
        <v>384</v>
      </c>
      <c r="B24" s="2270" t="s">
        <v>346</v>
      </c>
      <c r="C24" s="2271">
        <v>0</v>
      </c>
      <c r="D24" s="2272" t="s">
        <v>389</v>
      </c>
      <c r="E24" s="2273" t="s">
        <v>346</v>
      </c>
      <c r="F24" s="2274">
        <f>F25+I4</f>
        <v>0</v>
      </c>
      <c r="G24" s="2275" t="s">
        <v>390</v>
      </c>
      <c r="H24" s="2276" t="s">
        <v>346</v>
      </c>
      <c r="I24" s="711">
        <f>I25+I26</f>
        <v>0</v>
      </c>
    </row>
    <row r="25" ht="30" customHeight="1">
      <c r="A25" s="2277" t="s">
        <v>386</v>
      </c>
      <c r="B25" s="2278" t="s">
        <v>391</v>
      </c>
      <c r="C25" s="2279" t="s">
        <v>391</v>
      </c>
      <c r="D25" s="2280" t="s">
        <v>353</v>
      </c>
      <c r="E25" s="2281" t="s">
        <v>346</v>
      </c>
      <c r="F25" s="2282">
        <v>0</v>
      </c>
      <c r="G25" s="2283" t="s">
        <v>392</v>
      </c>
      <c r="H25" s="2284" t="s">
        <v>346</v>
      </c>
      <c r="I25" s="2285">
        <v>0</v>
      </c>
    </row>
    <row r="26" ht="30" customHeight="1">
      <c r="A26" s="2286" t="s">
        <v>65</v>
      </c>
      <c r="B26" s="2287" t="s">
        <v>65</v>
      </c>
      <c r="C26" s="2288" t="s">
        <v>65</v>
      </c>
      <c r="D26" s="2289" t="s">
        <v>65</v>
      </c>
      <c r="E26" s="2290" t="s">
        <v>65</v>
      </c>
      <c r="F26" s="2291" t="s">
        <v>65</v>
      </c>
      <c r="G26" s="2292" t="s">
        <v>393</v>
      </c>
      <c r="H26" s="2293" t="s">
        <v>346</v>
      </c>
      <c r="I26" s="2294">
        <v>0</v>
      </c>
    </row>
    <row r="27" ht="36" customHeight="1">
      <c r="A27" s="2295"/>
      <c r="B27" s="2296"/>
      <c r="C27" s="2297"/>
      <c r="D27" s="2298"/>
      <c r="E27" s="2299"/>
      <c r="F27" s="2300"/>
      <c r="G27" s="2301"/>
      <c r="H27" s="2302"/>
      <c r="I27" s="2303" t="s">
        <v>394</v>
      </c>
    </row>
  </sheetData>
  <mergeCells>
    <mergeCell ref="A1:I1"/>
  </mergeCells>
  <printOptions horizontalCentered="1"/>
  <pageMargins left="0.393700787401575" right="0.393700787401575" top="0.393700787401575" bottom="0.393700787401575" header="0.51181" footer="0.51181"/>
  <pageSetup paperSize="9" scale="50" pageOrder="overThenDown" orientation="landscape" errors="blank"/>
</worksheet>
</file>

<file path=xl/worksheets/sheet17.xml><?xml version="1.0" encoding="utf-8"?>
<worksheet xmlns="http://schemas.openxmlformats.org/spreadsheetml/2006/main" xmlns:r="http://schemas.openxmlformats.org/officeDocument/2006/relationships">
  <dimension ref="A1:F27"/>
  <sheetViews>
    <sheetView showGridLines="0" topLeftCell="A1" zoomScaleNormal="100" zoomScalePageLayoutView="60" workbookViewId="0">
      <pane topLeftCell="A10" activePane="bottomLeft" state="frozen"/>
      <selection activeCell="A1" sqref="A1"/>
    </sheetView>
  </sheetViews>
  <sheetFormatPr defaultColWidth="8" defaultRowHeight="14.25"/>
  <cols>
    <col min="1" max="1" width="43.0235294117647" style="16"/>
    <col min="2" max="2" width="7.16862745098039" style="16"/>
    <col min="3" max="3" width="27.2470588235294" style="16"/>
    <col min="4" max="4" width="49.9058823529412" style="16"/>
    <col min="5" max="5" width="7.16862745098039" style="16"/>
    <col min="6" max="6" width="27.2470588235294" style="16"/>
  </cols>
  <sheetData>
    <row r="1" ht="48" customHeight="1">
      <c r="A1" s="2304" t="s">
        <v>395</v>
      </c>
      <c r="B1" s="2305"/>
      <c r="C1" s="2306"/>
      <c r="D1" s="2307"/>
      <c r="E1" s="2308"/>
      <c r="F1" s="2309"/>
    </row>
    <row r="2" ht="19.5" customHeight="1">
      <c r="A2" s="2310" t="s">
        <v>45</v>
      </c>
      <c r="B2" s="2311"/>
      <c r="C2" s="2312"/>
      <c r="D2" s="2313"/>
      <c r="E2" s="2314"/>
      <c r="F2" s="2315" t="s">
        <v>396</v>
      </c>
    </row>
    <row r="3" ht="28.5" customHeight="1">
      <c r="A3" s="2316" t="s">
        <v>47</v>
      </c>
      <c r="B3" s="2317" t="s">
        <v>340</v>
      </c>
      <c r="C3" s="2318" t="s">
        <v>341</v>
      </c>
      <c r="D3" s="2319" t="s">
        <v>47</v>
      </c>
      <c r="E3" s="2320" t="s">
        <v>340</v>
      </c>
      <c r="F3" s="2321" t="s">
        <v>341</v>
      </c>
    </row>
    <row r="4" ht="28.5" customHeight="1">
      <c r="A4" s="2322" t="s">
        <v>397</v>
      </c>
      <c r="B4" s="2323" t="s">
        <v>344</v>
      </c>
      <c r="C4" s="2108">
        <f>C5+C7</f>
        <v>16545</v>
      </c>
      <c r="D4" s="2324" t="s">
        <v>398</v>
      </c>
      <c r="E4" s="2325" t="s">
        <v>346</v>
      </c>
      <c r="F4" s="711">
        <f>F5+F6</f>
        <v>0</v>
      </c>
    </row>
    <row r="5" ht="28.5" customHeight="1">
      <c r="A5" s="2326" t="s">
        <v>399</v>
      </c>
      <c r="B5" s="2327" t="s">
        <v>344</v>
      </c>
      <c r="C5" s="2328">
        <v>11336</v>
      </c>
      <c r="D5" s="2329" t="s">
        <v>400</v>
      </c>
      <c r="E5" s="2330" t="s">
        <v>346</v>
      </c>
      <c r="F5" s="2331">
        <v>0</v>
      </c>
    </row>
    <row r="6" ht="28.5" customHeight="1">
      <c r="A6" s="2332" t="s">
        <v>401</v>
      </c>
      <c r="B6" s="2333" t="s">
        <v>344</v>
      </c>
      <c r="C6" s="2334">
        <v>0</v>
      </c>
      <c r="D6" s="2335" t="s">
        <v>402</v>
      </c>
      <c r="E6" s="2336" t="s">
        <v>346</v>
      </c>
      <c r="F6" s="2337">
        <v>0</v>
      </c>
    </row>
    <row r="7" ht="28.5" customHeight="1">
      <c r="A7" s="2338" t="s">
        <v>403</v>
      </c>
      <c r="B7" s="2339" t="s">
        <v>344</v>
      </c>
      <c r="C7" s="2340">
        <v>5209</v>
      </c>
      <c r="D7" s="2341" t="s">
        <v>404</v>
      </c>
      <c r="E7" s="2342" t="s">
        <v>346</v>
      </c>
      <c r="F7" s="2343">
        <v>0</v>
      </c>
    </row>
    <row r="8" ht="28.5" customHeight="1">
      <c r="A8" s="2344" t="s">
        <v>401</v>
      </c>
      <c r="B8" s="2345" t="s">
        <v>344</v>
      </c>
      <c r="C8" s="2346">
        <v>0</v>
      </c>
      <c r="D8" s="2347" t="s">
        <v>405</v>
      </c>
      <c r="E8" s="2348" t="s">
        <v>346</v>
      </c>
      <c r="F8" s="2349">
        <f>C24-C25+C26</f>
        <v>372948</v>
      </c>
    </row>
    <row r="9" ht="28.5" customHeight="1">
      <c r="A9" s="2350" t="s">
        <v>406</v>
      </c>
      <c r="B9" s="2351" t="s">
        <v>344</v>
      </c>
      <c r="C9" s="2352">
        <v>11329</v>
      </c>
      <c r="D9" s="2353" t="s">
        <v>407</v>
      </c>
      <c r="E9" s="2354" t="s">
        <v>346</v>
      </c>
      <c r="F9" s="2355">
        <v>0</v>
      </c>
    </row>
    <row r="10" ht="28.5" customHeight="1">
      <c r="A10" s="2356" t="s">
        <v>408</v>
      </c>
      <c r="B10" s="2357" t="s">
        <v>344</v>
      </c>
      <c r="C10" s="2358">
        <v>0</v>
      </c>
      <c r="D10" s="2359" t="s">
        <v>409</v>
      </c>
      <c r="E10" s="2360" t="s">
        <v>346</v>
      </c>
      <c r="F10" s="2361">
        <v>0</v>
      </c>
    </row>
    <row r="11" ht="28.5" customHeight="1">
      <c r="A11" s="2362" t="s">
        <v>410</v>
      </c>
      <c r="B11" s="2363" t="s">
        <v>346</v>
      </c>
      <c r="C11" s="2364">
        <f>C14+C15</f>
        <v>893573666</v>
      </c>
      <c r="D11" s="2365" t="s">
        <v>411</v>
      </c>
      <c r="E11" s="2366" t="s">
        <v>65</v>
      </c>
      <c r="F11" s="2367" t="s">
        <v>65</v>
      </c>
    </row>
    <row r="12" ht="28.5" customHeight="1">
      <c r="A12" s="2368" t="s">
        <v>412</v>
      </c>
      <c r="B12" s="2369" t="s">
        <v>65</v>
      </c>
      <c r="C12" s="2370" t="s">
        <v>65</v>
      </c>
      <c r="D12" s="2371" t="s">
        <v>413</v>
      </c>
      <c r="E12" s="2372" t="s">
        <v>346</v>
      </c>
      <c r="F12" s="2373">
        <v>0</v>
      </c>
    </row>
    <row r="13" ht="28.5" customHeight="1">
      <c r="A13" s="2374" t="s">
        <v>414</v>
      </c>
      <c r="B13" s="2375" t="s">
        <v>346</v>
      </c>
      <c r="C13" s="2376">
        <v>829735990</v>
      </c>
      <c r="D13" s="2377" t="s">
        <v>415</v>
      </c>
      <c r="E13" s="2378" t="s">
        <v>346</v>
      </c>
      <c r="F13" s="2379">
        <v>39092523.17</v>
      </c>
    </row>
    <row r="14" ht="28.5" customHeight="1">
      <c r="A14" s="2380" t="s">
        <v>416</v>
      </c>
      <c r="B14" s="2381" t="s">
        <v>346</v>
      </c>
      <c r="C14" s="2382">
        <v>893573666</v>
      </c>
      <c r="D14" s="2383" t="s">
        <v>417</v>
      </c>
      <c r="E14" s="2384" t="s">
        <v>346</v>
      </c>
      <c r="F14" s="2385">
        <v>39092523.17</v>
      </c>
    </row>
    <row r="15" ht="28.5" customHeight="1">
      <c r="A15" s="2386" t="s">
        <v>418</v>
      </c>
      <c r="B15" s="2387" t="s">
        <v>346</v>
      </c>
      <c r="C15" s="2388">
        <v>0</v>
      </c>
      <c r="D15" s="2389" t="s">
        <v>419</v>
      </c>
      <c r="E15" s="2390" t="s">
        <v>346</v>
      </c>
      <c r="F15" s="2391">
        <v>0</v>
      </c>
    </row>
    <row r="16" ht="28.5" customHeight="1">
      <c r="A16" s="2392" t="s">
        <v>420</v>
      </c>
      <c r="B16" s="2393" t="s">
        <v>65</v>
      </c>
      <c r="C16" s="2394" t="s">
        <v>65</v>
      </c>
      <c r="D16" s="2395" t="s">
        <v>421</v>
      </c>
      <c r="E16" s="2396" t="s">
        <v>65</v>
      </c>
      <c r="F16" s="2397" t="s">
        <v>65</v>
      </c>
    </row>
    <row r="17" ht="28.5" customHeight="1">
      <c r="A17" s="2398" t="s">
        <v>422</v>
      </c>
      <c r="B17" s="2399" t="s">
        <v>346</v>
      </c>
      <c r="C17" s="2400">
        <f>C19+C21+C22</f>
        <v>107510654.36</v>
      </c>
      <c r="D17" s="2401" t="s">
        <v>423</v>
      </c>
      <c r="E17" s="2402" t="s">
        <v>344</v>
      </c>
      <c r="F17" s="2403">
        <v>3466</v>
      </c>
    </row>
    <row r="18" ht="28.5" customHeight="1">
      <c r="A18" s="2404" t="s">
        <v>424</v>
      </c>
      <c r="B18" s="2405" t="s">
        <v>65</v>
      </c>
      <c r="C18" s="2406" t="s">
        <v>65</v>
      </c>
      <c r="D18" s="2407" t="s">
        <v>425</v>
      </c>
      <c r="E18" s="2408" t="s">
        <v>426</v>
      </c>
      <c r="F18" s="2409">
        <v>5617</v>
      </c>
    </row>
    <row r="19" ht="28.5" customHeight="1">
      <c r="A19" s="2410" t="s">
        <v>427</v>
      </c>
      <c r="B19" s="2411" t="s">
        <v>346</v>
      </c>
      <c r="C19" s="2412">
        <v>87392934.67</v>
      </c>
      <c r="D19" s="2413" t="s">
        <v>428</v>
      </c>
      <c r="E19" s="2414" t="s">
        <v>344</v>
      </c>
      <c r="F19" s="2415">
        <v>19350</v>
      </c>
    </row>
    <row r="20" ht="28.5" customHeight="1">
      <c r="A20" s="2416" t="s">
        <v>429</v>
      </c>
      <c r="B20" s="2417" t="s">
        <v>346</v>
      </c>
      <c r="C20" s="2418">
        <v>7082136.5</v>
      </c>
      <c r="D20" s="2419" t="s">
        <v>430</v>
      </c>
      <c r="E20" s="2420" t="s">
        <v>426</v>
      </c>
      <c r="F20" s="2421">
        <v>171918</v>
      </c>
    </row>
    <row r="21" ht="28.5" customHeight="1">
      <c r="A21" s="2422" t="s">
        <v>431</v>
      </c>
      <c r="B21" s="2423" t="s">
        <v>346</v>
      </c>
      <c r="C21" s="2424">
        <v>20117719.69</v>
      </c>
      <c r="D21" s="2425" t="s">
        <v>432</v>
      </c>
      <c r="E21" s="2426" t="s">
        <v>344</v>
      </c>
      <c r="F21" s="2427">
        <v>414</v>
      </c>
    </row>
    <row r="22" ht="28.5" customHeight="1">
      <c r="A22" s="2428" t="s">
        <v>433</v>
      </c>
      <c r="B22" s="2429" t="s">
        <v>346</v>
      </c>
      <c r="C22" s="2430">
        <v>0</v>
      </c>
      <c r="D22" s="2431" t="s">
        <v>434</v>
      </c>
      <c r="E22" s="2432" t="s">
        <v>426</v>
      </c>
      <c r="F22" s="2433">
        <v>414</v>
      </c>
    </row>
    <row r="23" ht="28.5" customHeight="1">
      <c r="A23" s="2434" t="s">
        <v>435</v>
      </c>
      <c r="B23" s="2435" t="s">
        <v>65</v>
      </c>
      <c r="C23" s="2436" t="s">
        <v>65</v>
      </c>
      <c r="D23" s="2437" t="s">
        <v>436</v>
      </c>
      <c r="E23" s="2438" t="s">
        <v>344</v>
      </c>
      <c r="F23" s="2439">
        <v>310</v>
      </c>
    </row>
    <row r="24" ht="28.5" customHeight="1">
      <c r="A24" s="2440" t="s">
        <v>437</v>
      </c>
      <c r="B24" s="2441" t="s">
        <v>346</v>
      </c>
      <c r="C24" s="2442">
        <v>439289</v>
      </c>
      <c r="D24" s="2443" t="s">
        <v>438</v>
      </c>
      <c r="E24" s="2444" t="s">
        <v>346</v>
      </c>
      <c r="F24" s="2445">
        <f>F25+F26</f>
        <v>0</v>
      </c>
    </row>
    <row r="25" ht="28.5" customHeight="1">
      <c r="A25" s="2446" t="s">
        <v>439</v>
      </c>
      <c r="B25" s="2447" t="s">
        <v>346</v>
      </c>
      <c r="C25" s="2448">
        <v>66341</v>
      </c>
      <c r="D25" s="2449" t="s">
        <v>440</v>
      </c>
      <c r="E25" s="2450" t="s">
        <v>346</v>
      </c>
      <c r="F25" s="2451">
        <v>0</v>
      </c>
    </row>
    <row r="26" ht="28.5" customHeight="1">
      <c r="A26" s="2452" t="s">
        <v>441</v>
      </c>
      <c r="B26" s="2453" t="s">
        <v>346</v>
      </c>
      <c r="C26" s="2364">
        <f>F4+F7</f>
        <v>0</v>
      </c>
      <c r="D26" s="2454" t="s">
        <v>442</v>
      </c>
      <c r="E26" s="2455" t="s">
        <v>346</v>
      </c>
      <c r="F26" s="2456">
        <v>0</v>
      </c>
    </row>
    <row r="27" ht="28.5" customHeight="1">
      <c r="A27" s="2457"/>
      <c r="B27" s="2458"/>
      <c r="C27" s="2459"/>
      <c r="D27" s="2460"/>
      <c r="E27" s="2461"/>
      <c r="F27" s="2462" t="s">
        <v>443</v>
      </c>
    </row>
  </sheetData>
  <mergeCells>
    <mergeCell ref="A1:F1"/>
  </mergeCells>
  <printOptions horizontalCentered="1"/>
  <pageMargins left="0.393700787401575" right="0.393700787401575" top="0.393700787401575" bottom="0.393700787401575" header="0.51181" footer="0.51181"/>
  <pageSetup paperSize="9" scale="95" pageOrder="overThenDown" orientation="landscape" errors="blank"/>
</worksheet>
</file>

<file path=xl/worksheets/sheet18.xml><?xml version="1.0" encoding="utf-8"?>
<worksheet xmlns="http://schemas.openxmlformats.org/spreadsheetml/2006/main" xmlns:r="http://schemas.openxmlformats.org/officeDocument/2006/relationships">
  <dimension ref="A1:F20"/>
  <sheetViews>
    <sheetView showGridLines="0" topLeftCell="A1" zoomScaleNormal="100" zoomScalePageLayoutView="60" workbookViewId="0">
      <pane topLeftCell="A6" activePane="bottomLeft" state="frozen"/>
      <selection activeCell="A1" sqref="A1"/>
    </sheetView>
  </sheetViews>
  <sheetFormatPr defaultColWidth="8" defaultRowHeight="14.25"/>
  <cols>
    <col min="1" max="1" width="50.1960784313726" style="16"/>
    <col min="2" max="2" width="7.16862745098039" style="16"/>
    <col min="3" max="3" width="27.2470588235294" style="16"/>
    <col min="4" max="4" width="54.4980392156863" style="16"/>
    <col min="5" max="5" width="7.16862745098039" style="16"/>
    <col min="6" max="6" width="27.2470588235294" style="16"/>
  </cols>
  <sheetData>
    <row r="1" ht="48" customHeight="1">
      <c r="A1" s="2463" t="s">
        <v>444</v>
      </c>
      <c r="B1" s="2464"/>
      <c r="C1" s="2465"/>
      <c r="D1" s="2466"/>
      <c r="E1" s="2467"/>
      <c r="F1" s="2468"/>
    </row>
    <row r="2" ht="19.5" customHeight="1">
      <c r="A2" s="2469" t="s">
        <v>45</v>
      </c>
      <c r="B2" s="2470"/>
      <c r="C2" s="2471"/>
      <c r="D2" s="2472"/>
      <c r="E2" s="2473"/>
      <c r="F2" s="2474" t="s">
        <v>445</v>
      </c>
    </row>
    <row r="3" ht="28.5" customHeight="1">
      <c r="A3" s="2475" t="s">
        <v>446</v>
      </c>
      <c r="B3" s="2476" t="s">
        <v>340</v>
      </c>
      <c r="C3" s="2477" t="s">
        <v>341</v>
      </c>
      <c r="D3" s="2478" t="s">
        <v>446</v>
      </c>
      <c r="E3" s="2479" t="s">
        <v>340</v>
      </c>
      <c r="F3" s="2480" t="s">
        <v>341</v>
      </c>
    </row>
    <row r="4" ht="28.5" customHeight="1">
      <c r="A4" s="2481" t="s">
        <v>397</v>
      </c>
      <c r="B4" s="2482" t="s">
        <v>344</v>
      </c>
      <c r="C4" s="2483">
        <v>171828</v>
      </c>
      <c r="D4" s="2484" t="s">
        <v>447</v>
      </c>
      <c r="E4" s="2485" t="s">
        <v>346</v>
      </c>
      <c r="F4" s="2486">
        <v>0</v>
      </c>
    </row>
    <row r="5" ht="28.5" customHeight="1">
      <c r="A5" s="2487" t="s">
        <v>448</v>
      </c>
      <c r="B5" s="2488" t="s">
        <v>344</v>
      </c>
      <c r="C5" s="2489">
        <v>22130</v>
      </c>
      <c r="D5" s="2490" t="s">
        <v>449</v>
      </c>
      <c r="E5" s="2491" t="s">
        <v>346</v>
      </c>
      <c r="F5" s="2492">
        <v>0</v>
      </c>
    </row>
    <row r="6" ht="28.5" customHeight="1">
      <c r="A6" s="2493" t="s">
        <v>450</v>
      </c>
      <c r="B6" s="2494" t="s">
        <v>65</v>
      </c>
      <c r="C6" s="2495" t="s">
        <v>65</v>
      </c>
      <c r="D6" s="2496" t="s">
        <v>451</v>
      </c>
      <c r="E6" s="2497" t="s">
        <v>65</v>
      </c>
      <c r="F6" s="2498" t="s">
        <v>65</v>
      </c>
    </row>
    <row r="7" ht="28.5" customHeight="1">
      <c r="A7" s="2499" t="s">
        <v>423</v>
      </c>
      <c r="B7" s="2500" t="s">
        <v>344</v>
      </c>
      <c r="C7" s="2501">
        <v>29637</v>
      </c>
      <c r="D7" s="2502" t="s">
        <v>452</v>
      </c>
      <c r="E7" s="2503" t="s">
        <v>65</v>
      </c>
      <c r="F7" s="2504" t="s">
        <v>65</v>
      </c>
    </row>
    <row r="8" ht="28.5" customHeight="1">
      <c r="A8" s="2505" t="s">
        <v>425</v>
      </c>
      <c r="B8" s="2506" t="s">
        <v>426</v>
      </c>
      <c r="C8" s="2507">
        <v>44422</v>
      </c>
      <c r="D8" s="2508" t="s">
        <v>453</v>
      </c>
      <c r="E8" s="2509" t="s">
        <v>346</v>
      </c>
      <c r="F8" s="2510">
        <v>0</v>
      </c>
    </row>
    <row r="9" ht="28.5" customHeight="1">
      <c r="A9" s="2511" t="s">
        <v>428</v>
      </c>
      <c r="B9" s="2512" t="s">
        <v>344</v>
      </c>
      <c r="C9" s="2513">
        <v>137834</v>
      </c>
      <c r="D9" s="2514" t="s">
        <v>454</v>
      </c>
      <c r="E9" s="2515" t="s">
        <v>346</v>
      </c>
      <c r="F9" s="2516">
        <v>0</v>
      </c>
    </row>
    <row r="10" ht="28.5" customHeight="1">
      <c r="A10" s="2517" t="s">
        <v>430</v>
      </c>
      <c r="B10" s="2518" t="s">
        <v>426</v>
      </c>
      <c r="C10" s="2519">
        <v>968466</v>
      </c>
      <c r="D10" s="2520" t="s">
        <v>455</v>
      </c>
      <c r="E10" s="2521" t="s">
        <v>346</v>
      </c>
      <c r="F10" s="2522">
        <v>0</v>
      </c>
    </row>
    <row r="11" ht="28.5" customHeight="1">
      <c r="A11" s="2523" t="s">
        <v>456</v>
      </c>
      <c r="B11" s="2524" t="s">
        <v>65</v>
      </c>
      <c r="C11" s="2525" t="s">
        <v>65</v>
      </c>
      <c r="D11" s="2526" t="s">
        <v>457</v>
      </c>
      <c r="E11" s="2527" t="s">
        <v>346</v>
      </c>
      <c r="F11" s="2528">
        <v>0</v>
      </c>
    </row>
    <row r="12" ht="28.5" customHeight="1">
      <c r="A12" s="2529" t="s">
        <v>458</v>
      </c>
      <c r="B12" s="2530" t="s">
        <v>346</v>
      </c>
      <c r="C12" s="2531">
        <v>3134165</v>
      </c>
      <c r="D12" s="2532" t="s">
        <v>459</v>
      </c>
      <c r="E12" s="2533" t="s">
        <v>346</v>
      </c>
      <c r="F12" s="2534">
        <v>0</v>
      </c>
    </row>
    <row r="13" ht="28.5" customHeight="1">
      <c r="A13" s="2535" t="s">
        <v>460</v>
      </c>
      <c r="B13" s="2536" t="s">
        <v>346</v>
      </c>
      <c r="C13" s="2537">
        <v>63771345</v>
      </c>
      <c r="D13" s="2538" t="s">
        <v>461</v>
      </c>
      <c r="E13" s="2539" t="s">
        <v>346</v>
      </c>
      <c r="F13" s="711">
        <f>F9-F10</f>
        <v>0</v>
      </c>
    </row>
    <row r="14" ht="28.5" customHeight="1">
      <c r="A14" s="2540" t="s">
        <v>462</v>
      </c>
      <c r="B14" s="2541" t="s">
        <v>65</v>
      </c>
      <c r="C14" s="2542" t="s">
        <v>65</v>
      </c>
      <c r="D14" s="2543" t="s">
        <v>463</v>
      </c>
      <c r="E14" s="2544" t="s">
        <v>346</v>
      </c>
      <c r="F14" s="711">
        <f>F8+F13</f>
        <v>0</v>
      </c>
    </row>
    <row r="15" ht="28.5" customHeight="1">
      <c r="A15" s="2545" t="s">
        <v>413</v>
      </c>
      <c r="B15" s="2546" t="s">
        <v>346</v>
      </c>
      <c r="C15" s="2547">
        <v>0</v>
      </c>
      <c r="D15" s="2548" t="s">
        <v>464</v>
      </c>
      <c r="E15" s="2549" t="s">
        <v>65</v>
      </c>
      <c r="F15" s="2550" t="s">
        <v>65</v>
      </c>
    </row>
    <row r="16" ht="28.5" customHeight="1">
      <c r="A16" s="2551" t="s">
        <v>415</v>
      </c>
      <c r="B16" s="2552" t="s">
        <v>346</v>
      </c>
      <c r="C16" s="2553">
        <v>89985138.74</v>
      </c>
      <c r="D16" s="2554" t="s">
        <v>465</v>
      </c>
      <c r="E16" s="2555" t="s">
        <v>344</v>
      </c>
      <c r="F16" s="2556">
        <v>0</v>
      </c>
    </row>
    <row r="17" ht="28.5" customHeight="1">
      <c r="A17" s="2557" t="s">
        <v>417</v>
      </c>
      <c r="B17" s="2558" t="s">
        <v>346</v>
      </c>
      <c r="C17" s="2559">
        <v>89985138.74</v>
      </c>
      <c r="D17" s="2560" t="s">
        <v>466</v>
      </c>
      <c r="E17" s="2561" t="s">
        <v>344</v>
      </c>
      <c r="F17" s="2562">
        <v>0</v>
      </c>
    </row>
    <row r="18" ht="28.5" customHeight="1">
      <c r="A18" s="2563" t="s">
        <v>419</v>
      </c>
      <c r="B18" s="2564" t="s">
        <v>346</v>
      </c>
      <c r="C18" s="2565">
        <v>0</v>
      </c>
      <c r="D18" s="2566" t="s">
        <v>467</v>
      </c>
      <c r="E18" s="2567" t="s">
        <v>426</v>
      </c>
      <c r="F18" s="2568">
        <v>0</v>
      </c>
    </row>
    <row r="19" ht="28.5" customHeight="1">
      <c r="A19" s="2569" t="s">
        <v>468</v>
      </c>
      <c r="B19" s="2570" t="s">
        <v>346</v>
      </c>
      <c r="C19" s="835">
        <f>F4+F5</f>
        <v>0</v>
      </c>
      <c r="D19" s="2571" t="s">
        <v>65</v>
      </c>
      <c r="E19" s="2572" t="s">
        <v>65</v>
      </c>
      <c r="F19" s="2573" t="s">
        <v>65</v>
      </c>
    </row>
    <row r="20" ht="28.5" customHeight="1">
      <c r="A20" s="2574"/>
      <c r="B20" s="2575"/>
      <c r="C20" s="2576"/>
      <c r="D20" s="2577"/>
      <c r="E20" s="2578"/>
      <c r="F20" s="2579" t="s">
        <v>469</v>
      </c>
    </row>
  </sheetData>
  <mergeCells>
    <mergeCell ref="A1:F1"/>
  </mergeCells>
  <printOptions horizontalCentered="1"/>
  <pageMargins left="0.393700787401575" right="0.393700787401575" top="0.393700787401575" bottom="0.393700787401575" header="0.51181" footer="0.51181"/>
  <pageSetup paperSize="9" scale="90" pageOrder="overThenDown" orientation="landscape" errors="blank"/>
</worksheet>
</file>

<file path=xl/worksheets/sheet19.xml><?xml version="1.0" encoding="utf-8"?>
<worksheet xmlns="http://schemas.openxmlformats.org/spreadsheetml/2006/main" xmlns:r="http://schemas.openxmlformats.org/officeDocument/2006/relationships">
  <dimension ref="A1:F16"/>
  <sheetViews>
    <sheetView showGridLines="0" topLeftCell="A1" zoomScaleNormal="100" zoomScalePageLayoutView="60" workbookViewId="0">
      <pane topLeftCell="A4" activePane="bottomLeft" state="frozen"/>
      <selection activeCell="A1" sqref="A1"/>
    </sheetView>
  </sheetViews>
  <sheetFormatPr defaultColWidth="8" defaultRowHeight="14.25"/>
  <cols>
    <col min="1" max="1" width="49.1921568627451" style="16"/>
    <col min="2" max="2" width="7.16862745098039" style="16"/>
    <col min="3" max="3" width="27.2470588235294" style="16"/>
    <col min="4" max="4" width="50.3372549019608" style="16"/>
    <col min="5" max="5" width="7.16862745098039" style="16"/>
    <col min="6" max="6" width="27.2470588235294" style="16"/>
  </cols>
  <sheetData>
    <row r="1" ht="48" customHeight="1">
      <c r="A1" s="2580" t="s">
        <v>470</v>
      </c>
      <c r="B1" s="2581"/>
      <c r="C1" s="2582"/>
      <c r="D1" s="2583"/>
      <c r="E1" s="2584"/>
      <c r="F1" s="2585"/>
    </row>
    <row r="2" ht="19.5" customHeight="1">
      <c r="A2" s="2586" t="s">
        <v>45</v>
      </c>
      <c r="B2" s="2587"/>
      <c r="C2" s="2588"/>
      <c r="D2" s="2589"/>
      <c r="E2" s="2590"/>
      <c r="F2" s="2591" t="s">
        <v>471</v>
      </c>
    </row>
    <row r="3" ht="28.5" customHeight="1">
      <c r="A3" s="2592" t="s">
        <v>73</v>
      </c>
      <c r="B3" s="2593" t="s">
        <v>340</v>
      </c>
      <c r="C3" s="2594" t="s">
        <v>341</v>
      </c>
      <c r="D3" s="2595" t="s">
        <v>73</v>
      </c>
      <c r="E3" s="2596" t="s">
        <v>340</v>
      </c>
      <c r="F3" s="2597" t="s">
        <v>341</v>
      </c>
    </row>
    <row r="4" ht="28.5" customHeight="1">
      <c r="A4" s="2598" t="s">
        <v>397</v>
      </c>
      <c r="B4" s="2599" t="s">
        <v>344</v>
      </c>
      <c r="C4" s="2600">
        <v>0</v>
      </c>
      <c r="D4" s="2601" t="s">
        <v>441</v>
      </c>
      <c r="E4" s="2602" t="s">
        <v>346</v>
      </c>
      <c r="F4" s="2603">
        <v>0</v>
      </c>
    </row>
    <row r="5" ht="28.5" customHeight="1">
      <c r="A5" s="2604" t="s">
        <v>472</v>
      </c>
      <c r="B5" s="2605" t="s">
        <v>344</v>
      </c>
      <c r="C5" s="2606">
        <v>0</v>
      </c>
      <c r="D5" s="2607" t="s">
        <v>405</v>
      </c>
      <c r="E5" s="2608" t="s">
        <v>346</v>
      </c>
      <c r="F5" s="710">
        <f>C14-C15+F4</f>
        <v>0</v>
      </c>
    </row>
    <row r="6" ht="28.5" customHeight="1">
      <c r="A6" s="2609" t="s">
        <v>473</v>
      </c>
      <c r="B6" s="2610" t="s">
        <v>344</v>
      </c>
      <c r="C6" s="2611">
        <v>0</v>
      </c>
      <c r="D6" s="2612" t="s">
        <v>474</v>
      </c>
      <c r="E6" s="2613" t="s">
        <v>346</v>
      </c>
      <c r="F6" s="2614">
        <v>0</v>
      </c>
    </row>
    <row r="7" ht="28.5" customHeight="1">
      <c r="A7" s="2615" t="s">
        <v>475</v>
      </c>
      <c r="B7" s="2616" t="s">
        <v>344</v>
      </c>
      <c r="C7" s="2617">
        <v>0</v>
      </c>
      <c r="D7" s="2618" t="s">
        <v>476</v>
      </c>
      <c r="E7" s="2619" t="s">
        <v>346</v>
      </c>
      <c r="F7" s="2620">
        <v>0</v>
      </c>
    </row>
    <row r="8" ht="28.5" customHeight="1">
      <c r="A8" s="2621" t="s">
        <v>477</v>
      </c>
      <c r="B8" s="2622" t="s">
        <v>344</v>
      </c>
      <c r="C8" s="2623">
        <v>0</v>
      </c>
      <c r="D8" s="2624" t="s">
        <v>478</v>
      </c>
      <c r="E8" s="2625" t="s">
        <v>344</v>
      </c>
      <c r="F8" s="2626">
        <v>0</v>
      </c>
    </row>
    <row r="9" ht="28.5" customHeight="1">
      <c r="A9" s="2627" t="s">
        <v>410</v>
      </c>
      <c r="B9" s="2628" t="s">
        <v>346</v>
      </c>
      <c r="C9" s="2629">
        <v>0</v>
      </c>
      <c r="D9" s="2630" t="s">
        <v>479</v>
      </c>
      <c r="E9" s="2631" t="s">
        <v>344</v>
      </c>
      <c r="F9" s="2632">
        <v>0</v>
      </c>
    </row>
    <row r="10" ht="28.5" customHeight="1">
      <c r="A10" s="2633" t="s">
        <v>420</v>
      </c>
      <c r="B10" s="2634" t="s">
        <v>65</v>
      </c>
      <c r="C10" s="2635" t="s">
        <v>65</v>
      </c>
      <c r="D10" s="2636" t="s">
        <v>480</v>
      </c>
      <c r="E10" s="2637" t="s">
        <v>344</v>
      </c>
      <c r="F10" s="2638">
        <v>0</v>
      </c>
    </row>
    <row r="11" ht="28.5" customHeight="1">
      <c r="A11" s="2639" t="s">
        <v>481</v>
      </c>
      <c r="B11" s="2640" t="s">
        <v>346</v>
      </c>
      <c r="C11" s="2641">
        <v>0</v>
      </c>
      <c r="D11" s="2642" t="s">
        <v>482</v>
      </c>
      <c r="E11" s="2643" t="s">
        <v>344</v>
      </c>
      <c r="F11" s="2644">
        <v>0</v>
      </c>
    </row>
    <row r="12" ht="28.5" customHeight="1">
      <c r="A12" s="2645" t="s">
        <v>483</v>
      </c>
      <c r="B12" s="2646" t="s">
        <v>346</v>
      </c>
      <c r="C12" s="2647">
        <v>0</v>
      </c>
      <c r="D12" s="2648" t="s">
        <v>484</v>
      </c>
      <c r="E12" s="2649" t="s">
        <v>344</v>
      </c>
      <c r="F12" s="2650">
        <v>0</v>
      </c>
    </row>
    <row r="13" ht="28.5" customHeight="1">
      <c r="A13" s="2651" t="s">
        <v>485</v>
      </c>
      <c r="B13" s="2652" t="s">
        <v>65</v>
      </c>
      <c r="C13" s="2653" t="s">
        <v>65</v>
      </c>
      <c r="D13" s="2654" t="s">
        <v>486</v>
      </c>
      <c r="E13" s="2655" t="s">
        <v>346</v>
      </c>
      <c r="F13" s="710">
        <f>F14+F15</f>
        <v>0</v>
      </c>
    </row>
    <row r="14" ht="28.5" customHeight="1">
      <c r="A14" s="2656" t="s">
        <v>437</v>
      </c>
      <c r="B14" s="2657" t="s">
        <v>346</v>
      </c>
      <c r="C14" s="2658">
        <v>0</v>
      </c>
      <c r="D14" s="2659" t="s">
        <v>487</v>
      </c>
      <c r="E14" s="2660" t="s">
        <v>346</v>
      </c>
      <c r="F14" s="2661">
        <v>0</v>
      </c>
    </row>
    <row r="15" ht="28.5" customHeight="1">
      <c r="A15" s="2662" t="s">
        <v>439</v>
      </c>
      <c r="B15" s="2663" t="s">
        <v>346</v>
      </c>
      <c r="C15" s="2664">
        <v>0</v>
      </c>
      <c r="D15" s="2665" t="s">
        <v>488</v>
      </c>
      <c r="E15" s="2666" t="s">
        <v>346</v>
      </c>
      <c r="F15" s="2667">
        <v>0</v>
      </c>
    </row>
    <row r="16" ht="28.5" customHeight="1">
      <c r="A16" s="2668"/>
      <c r="B16" s="2669"/>
      <c r="C16" s="2670"/>
      <c r="D16" s="2671"/>
      <c r="E16" s="2672"/>
      <c r="F16" s="2673" t="s">
        <v>489</v>
      </c>
    </row>
  </sheetData>
  <mergeCells>
    <mergeCell ref="A1:F1"/>
  </mergeCells>
  <printOptions horizontalCentered="1"/>
  <pageMargins left="0.393700787401575" right="0.393700787401575" top="0.393700787401575" bottom="0.393700787401575" header="0.51181" footer="0.51181"/>
  <pageSetup paperSize="9" scale="90" pageOrder="overThenDown" orientation="landscape" errors="blank"/>
</worksheet>
</file>

<file path=xl/worksheets/sheet20.xml><?xml version="1.0" encoding="utf-8"?>
<worksheet xmlns="http://schemas.openxmlformats.org/spreadsheetml/2006/main" xmlns:r="http://schemas.openxmlformats.org/officeDocument/2006/relationships">
  <dimension ref="A1:F17"/>
  <sheetViews>
    <sheetView showGridLines="0" showZeros="0" topLeftCell="A1" zoomScaleNormal="100" zoomScalePageLayoutView="60" workbookViewId="0">
      <pane topLeftCell="A4" activePane="bottomLeft" state="frozen"/>
      <selection activeCell="A1" sqref="A1"/>
    </sheetView>
  </sheetViews>
  <sheetFormatPr defaultColWidth="8" defaultRowHeight="14.25"/>
  <cols>
    <col min="1" max="1" width="53.0627450980392" style="16"/>
    <col min="2" max="2" width="8.89019607843137" style="16"/>
    <col min="3" max="3" width="27.2470588235294" style="16"/>
    <col min="4" max="4" width="55.5019607843137" style="16"/>
    <col min="5" max="5" width="8.89019607843137" style="16"/>
    <col min="6" max="6" width="27.2470588235294" style="16"/>
  </cols>
  <sheetData>
    <row r="1" ht="48" customHeight="1">
      <c r="A1" s="2674" t="s">
        <v>490</v>
      </c>
      <c r="B1" s="2675"/>
      <c r="C1" s="2676"/>
      <c r="D1" s="2677"/>
      <c r="E1" s="2678"/>
      <c r="F1" s="2679"/>
    </row>
    <row r="2" ht="19.5" customHeight="1">
      <c r="A2" s="2680" t="s">
        <v>45</v>
      </c>
      <c r="B2" s="2681"/>
      <c r="C2" s="2682"/>
      <c r="D2" s="2683"/>
      <c r="E2" s="2684"/>
      <c r="F2" s="2685" t="s">
        <v>491</v>
      </c>
    </row>
    <row r="3" ht="28.5" customHeight="1">
      <c r="A3" s="2686" t="s">
        <v>47</v>
      </c>
      <c r="B3" s="2687" t="s">
        <v>340</v>
      </c>
      <c r="C3" s="2688" t="s">
        <v>341</v>
      </c>
      <c r="D3" s="2689" t="s">
        <v>47</v>
      </c>
      <c r="E3" s="2690" t="s">
        <v>340</v>
      </c>
      <c r="F3" s="2691" t="s">
        <v>341</v>
      </c>
    </row>
    <row r="4" ht="28.5" customHeight="1">
      <c r="A4" s="2692" t="s">
        <v>397</v>
      </c>
      <c r="B4" s="2693" t="s">
        <v>344</v>
      </c>
      <c r="C4" s="2694">
        <v>0</v>
      </c>
      <c r="D4" s="2695" t="s">
        <v>492</v>
      </c>
      <c r="E4" s="2696" t="s">
        <v>344</v>
      </c>
      <c r="F4" s="2697">
        <v>0</v>
      </c>
    </row>
    <row r="5" ht="28.5" customHeight="1">
      <c r="A5" s="2698" t="s">
        <v>493</v>
      </c>
      <c r="B5" s="2699" t="s">
        <v>344</v>
      </c>
      <c r="C5" s="2700">
        <v>0</v>
      </c>
      <c r="D5" s="2701" t="s">
        <v>494</v>
      </c>
      <c r="E5" s="2702" t="s">
        <v>495</v>
      </c>
      <c r="F5" s="2703">
        <v>0</v>
      </c>
    </row>
    <row r="6" ht="28.5" customHeight="1">
      <c r="A6" s="2704" t="s">
        <v>496</v>
      </c>
      <c r="B6" s="2705" t="s">
        <v>344</v>
      </c>
      <c r="C6" s="2706">
        <v>0</v>
      </c>
      <c r="D6" s="2707" t="s">
        <v>497</v>
      </c>
      <c r="E6" s="2708" t="s">
        <v>65</v>
      </c>
      <c r="F6" s="2709" t="s">
        <v>65</v>
      </c>
    </row>
    <row r="7" ht="28.5" customHeight="1">
      <c r="A7" s="2710" t="s">
        <v>498</v>
      </c>
      <c r="B7" s="2711" t="s">
        <v>65</v>
      </c>
      <c r="C7" s="2712" t="s">
        <v>65</v>
      </c>
      <c r="D7" s="2713" t="s">
        <v>499</v>
      </c>
      <c r="E7" s="2714" t="s">
        <v>495</v>
      </c>
      <c r="F7" s="2715">
        <v>0</v>
      </c>
    </row>
    <row r="8" ht="28.5" customHeight="1">
      <c r="A8" s="2716" t="s">
        <v>500</v>
      </c>
      <c r="B8" s="2717" t="s">
        <v>346</v>
      </c>
      <c r="C8" s="2718">
        <v>0</v>
      </c>
      <c r="D8" s="2719" t="s">
        <v>501</v>
      </c>
      <c r="E8" s="2720" t="s">
        <v>344</v>
      </c>
      <c r="F8" s="2721">
        <v>0</v>
      </c>
    </row>
    <row r="9" ht="28.5" customHeight="1">
      <c r="A9" s="2722" t="s">
        <v>502</v>
      </c>
      <c r="B9" s="2723" t="s">
        <v>346</v>
      </c>
      <c r="C9" s="2724">
        <v>0</v>
      </c>
      <c r="D9" s="2725" t="s">
        <v>503</v>
      </c>
      <c r="E9" s="2726" t="s">
        <v>344</v>
      </c>
      <c r="F9" s="2727">
        <v>0</v>
      </c>
    </row>
    <row r="10" ht="28.5" customHeight="1">
      <c r="A10" s="2728" t="s">
        <v>456</v>
      </c>
      <c r="B10" s="2729" t="s">
        <v>65</v>
      </c>
      <c r="C10" s="2730" t="s">
        <v>65</v>
      </c>
      <c r="D10" s="2731" t="s">
        <v>504</v>
      </c>
      <c r="E10" s="2732" t="s">
        <v>344</v>
      </c>
      <c r="F10" s="2733">
        <v>0</v>
      </c>
    </row>
    <row r="11" ht="28.5" customHeight="1">
      <c r="A11" s="2734" t="s">
        <v>505</v>
      </c>
      <c r="B11" s="2735" t="s">
        <v>346</v>
      </c>
      <c r="C11" s="2736">
        <v>0</v>
      </c>
      <c r="D11" s="2737" t="s">
        <v>506</v>
      </c>
      <c r="E11" s="2738" t="s">
        <v>344</v>
      </c>
      <c r="F11" s="2739">
        <v>0</v>
      </c>
    </row>
    <row r="12" ht="28.5" customHeight="1">
      <c r="A12" s="2740" t="s">
        <v>507</v>
      </c>
      <c r="B12" s="2741" t="s">
        <v>346</v>
      </c>
      <c r="C12" s="2742">
        <v>0</v>
      </c>
      <c r="D12" s="2743" t="s">
        <v>508</v>
      </c>
      <c r="E12" s="2744" t="s">
        <v>344</v>
      </c>
      <c r="F12" s="2745">
        <v>0</v>
      </c>
    </row>
    <row r="13" ht="28.5" customHeight="1">
      <c r="A13" s="2746" t="s">
        <v>509</v>
      </c>
      <c r="B13" s="2747" t="s">
        <v>346</v>
      </c>
      <c r="C13" s="2748">
        <v>0</v>
      </c>
      <c r="D13" s="2749" t="s">
        <v>510</v>
      </c>
      <c r="E13" s="2750" t="s">
        <v>344</v>
      </c>
      <c r="F13" s="2751">
        <v>0</v>
      </c>
    </row>
    <row r="14" ht="28.5" customHeight="1">
      <c r="A14" s="2752" t="s">
        <v>511</v>
      </c>
      <c r="B14" s="2753" t="s">
        <v>346</v>
      </c>
      <c r="C14" s="1220">
        <f>C11-C12+C13</f>
        <v>0</v>
      </c>
      <c r="D14" s="2754" t="s">
        <v>486</v>
      </c>
      <c r="E14" s="2755" t="s">
        <v>346</v>
      </c>
      <c r="F14" s="835">
        <f>F15+F16</f>
        <v>0</v>
      </c>
    </row>
    <row r="15" ht="28.5" customHeight="1">
      <c r="A15" s="2756" t="s">
        <v>512</v>
      </c>
      <c r="B15" s="2757" t="s">
        <v>65</v>
      </c>
      <c r="C15" s="2758" t="s">
        <v>65</v>
      </c>
      <c r="D15" s="2759" t="s">
        <v>440</v>
      </c>
      <c r="E15" s="2760" t="s">
        <v>346</v>
      </c>
      <c r="F15" s="2761">
        <v>0</v>
      </c>
    </row>
    <row r="16" ht="28.5" customHeight="1">
      <c r="A16" s="2762" t="s">
        <v>513</v>
      </c>
      <c r="B16" s="2763" t="s">
        <v>344</v>
      </c>
      <c r="C16" s="2764">
        <v>0</v>
      </c>
      <c r="D16" s="2765" t="s">
        <v>442</v>
      </c>
      <c r="E16" s="2766" t="s">
        <v>346</v>
      </c>
      <c r="F16" s="2767">
        <v>0</v>
      </c>
    </row>
    <row r="17" ht="28.5" customHeight="1">
      <c r="A17" s="2768"/>
      <c r="B17" s="2769"/>
      <c r="C17" s="2770"/>
      <c r="D17" s="2771"/>
      <c r="E17" s="2772"/>
      <c r="F17" s="2773" t="s">
        <v>514</v>
      </c>
    </row>
  </sheetData>
  <mergeCells>
    <mergeCell ref="A1:F1"/>
  </mergeCells>
  <printOptions horizontalCentered="1"/>
  <pageMargins left="0.393700787401575" right="0.393700787401575" top="0.393700787401575" bottom="0.393700787401575" header="0.51181" footer="0.51181"/>
  <pageSetup paperSize="9" scale="85" pageOrder="overThenDown" orientation="landscape" errors="blank"/>
</worksheet>
</file>

<file path=xl/worksheets/sheet21.xml><?xml version="1.0" encoding="utf-8"?>
<worksheet xmlns="http://schemas.openxmlformats.org/spreadsheetml/2006/main" xmlns:r="http://schemas.openxmlformats.org/officeDocument/2006/relationships">
  <dimension ref="A1:H34"/>
  <sheetViews>
    <sheetView showGridLines="0" topLeftCell="A1" zoomScaleNormal="100" zoomScalePageLayoutView="60" workbookViewId="0">
      <pane topLeftCell="A21" activePane="bottomLeft" state="frozen"/>
      <selection activeCell="A1" sqref="A1"/>
    </sheetView>
  </sheetViews>
  <sheetFormatPr defaultColWidth="8" defaultRowHeight="14.25"/>
  <cols>
    <col min="1" max="1" width="45.8901960784314" style="16"/>
    <col min="2" max="2" width="13.3372549019608" style="16"/>
    <col min="3" max="3" width="27.2470588235294" style="16"/>
    <col min="4" max="4" width="27.2470588235294" style="16"/>
    <col min="5" max="5" width="45.8901960784314" style="16"/>
    <col min="6" max="6" width="17.9254901960784" style="16"/>
    <col min="7" max="7" width="27.2470588235294" style="16"/>
    <col min="8" max="8" width="27.2470588235294" style="16"/>
  </cols>
  <sheetData>
    <row r="1" ht="39" customHeight="1">
      <c r="A1" s="2774" t="s">
        <v>515</v>
      </c>
      <c r="B1" s="2775"/>
      <c r="C1" s="2776"/>
      <c r="D1" s="2777"/>
      <c r="E1" s="2778"/>
      <c r="F1" s="2779"/>
      <c r="G1" s="2780"/>
      <c r="H1" s="2781"/>
    </row>
    <row r="2" ht="17.25" customHeight="1">
      <c r="A2" s="2782"/>
      <c r="B2" s="2783"/>
      <c r="C2" s="2784"/>
      <c r="D2" s="2785"/>
      <c r="E2" s="2786"/>
      <c r="F2" s="2787"/>
      <c r="G2" s="2788"/>
      <c r="H2" s="2789" t="s">
        <v>516</v>
      </c>
    </row>
    <row r="3" ht="19.5" customHeight="1">
      <c r="A3" s="2790" t="s">
        <v>45</v>
      </c>
      <c r="B3" s="2791"/>
      <c r="C3" s="2792"/>
      <c r="D3" s="2793"/>
      <c r="E3" s="2794"/>
      <c r="F3" s="2795"/>
      <c r="G3" s="2796"/>
      <c r="H3" s="2797"/>
    </row>
    <row r="4" ht="28.5" customHeight="1">
      <c r="A4" s="2798" t="s">
        <v>47</v>
      </c>
      <c r="B4" s="2799" t="s">
        <v>340</v>
      </c>
      <c r="C4" s="2800" t="s">
        <v>57</v>
      </c>
      <c r="D4" s="2801" t="s">
        <v>517</v>
      </c>
      <c r="E4" s="2802" t="s">
        <v>47</v>
      </c>
      <c r="F4" s="2803" t="s">
        <v>340</v>
      </c>
      <c r="G4" s="2804" t="s">
        <v>57</v>
      </c>
      <c r="H4" s="2805" t="s">
        <v>517</v>
      </c>
    </row>
    <row r="5" ht="28.5" customHeight="1">
      <c r="A5" s="2806" t="s">
        <v>342</v>
      </c>
      <c r="B5" s="2807"/>
      <c r="C5" s="2808" t="s">
        <v>65</v>
      </c>
      <c r="D5" s="2809" t="s">
        <v>65</v>
      </c>
      <c r="E5" s="2810" t="s">
        <v>518</v>
      </c>
      <c r="F5" s="2811" t="s">
        <v>65</v>
      </c>
      <c r="G5" s="2812" t="s">
        <v>65</v>
      </c>
      <c r="H5" s="2813" t="s">
        <v>65</v>
      </c>
    </row>
    <row r="6" ht="28.5" customHeight="1">
      <c r="A6" s="2814" t="s">
        <v>519</v>
      </c>
      <c r="B6" s="2815" t="s">
        <v>344</v>
      </c>
      <c r="C6" s="2816">
        <v>0</v>
      </c>
      <c r="D6" s="2816">
        <f>D7+D9</f>
        <v>0</v>
      </c>
      <c r="E6" s="2817" t="s">
        <v>520</v>
      </c>
      <c r="F6" s="2818" t="s">
        <v>344</v>
      </c>
      <c r="G6" s="2816">
        <v>16545</v>
      </c>
      <c r="H6" s="2816">
        <f>H7+H9</f>
        <v>16796</v>
      </c>
    </row>
    <row r="7" ht="28.5" customHeight="1">
      <c r="A7" s="2819" t="s">
        <v>521</v>
      </c>
      <c r="B7" s="2820" t="s">
        <v>344</v>
      </c>
      <c r="C7" s="2816">
        <v>0</v>
      </c>
      <c r="D7" s="2821">
        <v>0</v>
      </c>
      <c r="E7" s="2822" t="s">
        <v>522</v>
      </c>
      <c r="F7" s="2823" t="s">
        <v>344</v>
      </c>
      <c r="G7" s="2816">
        <v>11336</v>
      </c>
      <c r="H7" s="2824">
        <v>11641</v>
      </c>
    </row>
    <row r="8" ht="28.5" customHeight="1">
      <c r="A8" s="2825" t="s">
        <v>523</v>
      </c>
      <c r="B8" s="2826" t="s">
        <v>344</v>
      </c>
      <c r="C8" s="2816">
        <v>0</v>
      </c>
      <c r="D8" s="2827">
        <v>0</v>
      </c>
      <c r="E8" s="2828" t="s">
        <v>524</v>
      </c>
      <c r="F8" s="2829" t="s">
        <v>344</v>
      </c>
      <c r="G8" s="2816">
        <v>0</v>
      </c>
      <c r="H8" s="2830">
        <v>0</v>
      </c>
    </row>
    <row r="9" ht="28.5" customHeight="1">
      <c r="A9" s="2831" t="s">
        <v>525</v>
      </c>
      <c r="B9" s="2832" t="s">
        <v>344</v>
      </c>
      <c r="C9" s="2816">
        <f>C10+C11</f>
        <v>0</v>
      </c>
      <c r="D9" s="2816">
        <f>D10+D11</f>
        <v>0</v>
      </c>
      <c r="E9" s="2833" t="s">
        <v>526</v>
      </c>
      <c r="F9" s="2834" t="s">
        <v>344</v>
      </c>
      <c r="G9" s="2816">
        <v>5209</v>
      </c>
      <c r="H9" s="2835">
        <v>5155</v>
      </c>
    </row>
    <row r="10" ht="28.5" customHeight="1">
      <c r="A10" s="2836" t="s">
        <v>527</v>
      </c>
      <c r="B10" s="2837" t="s">
        <v>344</v>
      </c>
      <c r="C10" s="2816">
        <v>0</v>
      </c>
      <c r="D10" s="2838">
        <v>0</v>
      </c>
      <c r="E10" s="2839" t="s">
        <v>528</v>
      </c>
      <c r="F10" s="2840" t="s">
        <v>344</v>
      </c>
      <c r="G10" s="2816">
        <v>11329</v>
      </c>
      <c r="H10" s="2841">
        <v>11329</v>
      </c>
    </row>
    <row r="11" ht="28.5" customHeight="1">
      <c r="A11" s="2842" t="s">
        <v>529</v>
      </c>
      <c r="B11" s="2843" t="s">
        <v>344</v>
      </c>
      <c r="C11" s="2816">
        <v>0</v>
      </c>
      <c r="D11" s="2844">
        <v>0</v>
      </c>
      <c r="E11" s="2845" t="s">
        <v>530</v>
      </c>
      <c r="F11" s="2846" t="s">
        <v>344</v>
      </c>
      <c r="G11" s="2816">
        <v>0</v>
      </c>
      <c r="H11" s="2847">
        <v>0</v>
      </c>
    </row>
    <row r="12" ht="28.5" customHeight="1">
      <c r="A12" s="2848" t="s">
        <v>531</v>
      </c>
      <c r="B12" s="2849" t="s">
        <v>344</v>
      </c>
      <c r="C12" s="2816">
        <v>0</v>
      </c>
      <c r="D12" s="2850">
        <v>0</v>
      </c>
      <c r="E12" s="2851" t="s">
        <v>532</v>
      </c>
      <c r="F12" s="2852" t="s">
        <v>533</v>
      </c>
      <c r="G12" s="2853" t="s">
        <v>65</v>
      </c>
      <c r="H12" s="992">
        <v>12.03</v>
      </c>
    </row>
    <row r="13" ht="28.5" customHeight="1">
      <c r="A13" s="2854" t="s">
        <v>534</v>
      </c>
      <c r="B13" s="2855" t="s">
        <v>344</v>
      </c>
      <c r="C13" s="2816">
        <v>0</v>
      </c>
      <c r="D13" s="2856">
        <v>0</v>
      </c>
      <c r="E13" s="2857" t="s">
        <v>535</v>
      </c>
      <c r="F13" s="2858" t="s">
        <v>65</v>
      </c>
      <c r="G13" s="2859" t="s">
        <v>65</v>
      </c>
      <c r="H13" s="2860" t="s">
        <v>65</v>
      </c>
    </row>
    <row r="14" ht="28.5" customHeight="1">
      <c r="A14" s="2861" t="s">
        <v>536</v>
      </c>
      <c r="B14" s="2862" t="s">
        <v>533</v>
      </c>
      <c r="C14" s="2863" t="s">
        <v>65</v>
      </c>
      <c r="D14" s="992">
        <v>0</v>
      </c>
      <c r="E14" s="2864" t="s">
        <v>537</v>
      </c>
      <c r="F14" s="2865" t="s">
        <v>533</v>
      </c>
      <c r="G14" s="2866">
        <v>10.03</v>
      </c>
      <c r="H14" s="2867">
        <v>10.03</v>
      </c>
    </row>
    <row r="15" ht="28.5" customHeight="1">
      <c r="A15" s="2868" t="s">
        <v>538</v>
      </c>
      <c r="B15" s="2869" t="s">
        <v>533</v>
      </c>
      <c r="C15" s="2870">
        <v>0</v>
      </c>
      <c r="D15" s="2871">
        <v>0</v>
      </c>
      <c r="E15" s="2872" t="s">
        <v>539</v>
      </c>
      <c r="F15" s="2873" t="s">
        <v>533</v>
      </c>
      <c r="G15" s="2874">
        <v>0.85</v>
      </c>
      <c r="H15" s="2875">
        <v>0.85</v>
      </c>
    </row>
    <row r="16" ht="28.5" customHeight="1">
      <c r="A16" s="2876" t="s">
        <v>540</v>
      </c>
      <c r="B16" s="2877" t="s">
        <v>533</v>
      </c>
      <c r="C16" s="2878">
        <v>0</v>
      </c>
      <c r="D16" s="2879">
        <v>0</v>
      </c>
      <c r="E16" s="2880" t="s">
        <v>541</v>
      </c>
      <c r="F16" s="2881" t="s">
        <v>533</v>
      </c>
      <c r="G16" s="2882">
        <v>2</v>
      </c>
      <c r="H16" s="2883">
        <v>2</v>
      </c>
    </row>
    <row r="17" ht="28.5" customHeight="1">
      <c r="A17" s="2884" t="s">
        <v>542</v>
      </c>
      <c r="B17" s="2885" t="s">
        <v>533</v>
      </c>
      <c r="C17" s="2886">
        <v>0</v>
      </c>
      <c r="D17" s="2887">
        <v>0</v>
      </c>
      <c r="E17" s="2888" t="s">
        <v>543</v>
      </c>
      <c r="F17" s="2889" t="s">
        <v>533</v>
      </c>
      <c r="G17" s="2890">
        <v>0</v>
      </c>
      <c r="H17" s="2891">
        <v>0</v>
      </c>
    </row>
    <row r="18" ht="28.5" customHeight="1">
      <c r="A18" s="2892" t="s">
        <v>544</v>
      </c>
      <c r="B18" s="2893" t="s">
        <v>533</v>
      </c>
      <c r="C18" s="2894" t="s">
        <v>65</v>
      </c>
      <c r="D18" s="992">
        <v>0</v>
      </c>
      <c r="E18" s="2895" t="s">
        <v>545</v>
      </c>
      <c r="F18" s="2896" t="s">
        <v>546</v>
      </c>
      <c r="G18" s="2897" t="s">
        <v>65</v>
      </c>
      <c r="H18" s="992">
        <v>78874.89</v>
      </c>
    </row>
    <row r="19" ht="28.5" customHeight="1">
      <c r="A19" s="2898" t="s">
        <v>547</v>
      </c>
      <c r="B19" s="2899" t="s">
        <v>546</v>
      </c>
      <c r="C19" s="2900" t="s">
        <v>65</v>
      </c>
      <c r="D19" s="992">
        <v>0</v>
      </c>
      <c r="E19" s="2901" t="s">
        <v>548</v>
      </c>
      <c r="F19" s="2902" t="s">
        <v>65</v>
      </c>
      <c r="G19" s="992">
        <f>G20+G21</f>
        <v>1070</v>
      </c>
      <c r="H19" s="2903" t="s">
        <v>65</v>
      </c>
    </row>
    <row r="20" ht="28.5" customHeight="1">
      <c r="A20" s="2904" t="s">
        <v>549</v>
      </c>
      <c r="B20" s="2905" t="s">
        <v>546</v>
      </c>
      <c r="C20" s="2906" t="s">
        <v>65</v>
      </c>
      <c r="D20" s="992">
        <v>0</v>
      </c>
      <c r="E20" s="2907" t="s">
        <v>550</v>
      </c>
      <c r="F20" s="2908" t="s">
        <v>546</v>
      </c>
      <c r="G20" s="2909">
        <v>400</v>
      </c>
      <c r="H20" s="2910" t="s">
        <v>65</v>
      </c>
    </row>
    <row r="21" ht="28.5" customHeight="1">
      <c r="A21" s="2911" t="s">
        <v>373</v>
      </c>
      <c r="B21" s="2912" t="s">
        <v>65</v>
      </c>
      <c r="C21" s="2913" t="s">
        <v>65</v>
      </c>
      <c r="D21" s="2914" t="s">
        <v>65</v>
      </c>
      <c r="E21" s="2915" t="s">
        <v>551</v>
      </c>
      <c r="F21" s="2916" t="s">
        <v>546</v>
      </c>
      <c r="G21" s="2917">
        <v>670</v>
      </c>
      <c r="H21" s="2918" t="s">
        <v>65</v>
      </c>
    </row>
    <row r="22" ht="28.5" customHeight="1">
      <c r="A22" s="2919" t="s">
        <v>552</v>
      </c>
      <c r="B22" s="2920" t="s">
        <v>546</v>
      </c>
      <c r="C22" s="2921">
        <v>0</v>
      </c>
      <c r="D22" s="2922" t="s">
        <v>65</v>
      </c>
      <c r="E22" s="2923" t="s">
        <v>553</v>
      </c>
      <c r="F22" s="2924" t="s">
        <v>65</v>
      </c>
      <c r="G22" s="2925" t="s">
        <v>65</v>
      </c>
      <c r="H22" s="2926" t="s">
        <v>65</v>
      </c>
    </row>
    <row r="23" ht="28.5" customHeight="1">
      <c r="A23" s="2927" t="s">
        <v>554</v>
      </c>
      <c r="B23" s="2928" t="s">
        <v>546</v>
      </c>
      <c r="C23" s="2929">
        <v>0</v>
      </c>
      <c r="D23" s="2930" t="s">
        <v>65</v>
      </c>
      <c r="E23" s="2931" t="s">
        <v>520</v>
      </c>
      <c r="F23" s="2932" t="s">
        <v>344</v>
      </c>
      <c r="G23" s="2816">
        <v>0</v>
      </c>
      <c r="H23" s="2933">
        <v>0</v>
      </c>
    </row>
    <row r="24" ht="28.5" customHeight="1">
      <c r="A24" s="2934" t="s">
        <v>555</v>
      </c>
      <c r="B24" s="2935" t="s">
        <v>546</v>
      </c>
      <c r="C24" s="2936">
        <v>0</v>
      </c>
      <c r="D24" s="2937" t="s">
        <v>65</v>
      </c>
      <c r="E24" s="2938" t="s">
        <v>528</v>
      </c>
      <c r="F24" s="2939" t="s">
        <v>344</v>
      </c>
      <c r="G24" s="2816">
        <v>0</v>
      </c>
      <c r="H24" s="2940">
        <v>0</v>
      </c>
    </row>
    <row r="25" ht="28.5" customHeight="1">
      <c r="A25" s="2941" t="s">
        <v>556</v>
      </c>
      <c r="B25" s="2942" t="s">
        <v>344</v>
      </c>
      <c r="C25" s="992">
        <v>0</v>
      </c>
      <c r="D25" s="2943">
        <v>0</v>
      </c>
      <c r="E25" s="2944" t="s">
        <v>532</v>
      </c>
      <c r="F25" s="2945" t="s">
        <v>533</v>
      </c>
      <c r="G25" s="2946" t="s">
        <v>65</v>
      </c>
      <c r="H25" s="992">
        <v>0</v>
      </c>
    </row>
    <row r="26" ht="28.5" customHeight="1">
      <c r="A26" s="2947" t="s">
        <v>557</v>
      </c>
      <c r="B26" s="2948" t="s">
        <v>558</v>
      </c>
      <c r="C26" s="2949" t="s">
        <v>65</v>
      </c>
      <c r="D26" s="992">
        <v>0</v>
      </c>
      <c r="E26" s="2950" t="s">
        <v>545</v>
      </c>
      <c r="F26" s="2951" t="s">
        <v>546</v>
      </c>
      <c r="G26" s="2952" t="s">
        <v>65</v>
      </c>
      <c r="H26" s="992">
        <v>0</v>
      </c>
    </row>
    <row r="27" ht="28.5" customHeight="1">
      <c r="A27" s="2953" t="s">
        <v>349</v>
      </c>
      <c r="B27" s="2954" t="s">
        <v>65</v>
      </c>
      <c r="C27" s="2955" t="s">
        <v>65</v>
      </c>
      <c r="D27" s="2956" t="s">
        <v>65</v>
      </c>
      <c r="E27" s="2957" t="s">
        <v>559</v>
      </c>
      <c r="F27" s="2958" t="s">
        <v>65</v>
      </c>
      <c r="G27" s="2959" t="s">
        <v>65</v>
      </c>
      <c r="H27" s="2960" t="s">
        <v>65</v>
      </c>
    </row>
    <row r="28" ht="28.5" customHeight="1">
      <c r="A28" s="2961" t="s">
        <v>560</v>
      </c>
      <c r="B28" s="2962" t="s">
        <v>344</v>
      </c>
      <c r="C28" s="2816">
        <v>0</v>
      </c>
      <c r="D28" s="2816">
        <f>D29+D30</f>
        <v>0</v>
      </c>
      <c r="E28" s="2963" t="s">
        <v>520</v>
      </c>
      <c r="F28" s="2964" t="s">
        <v>344</v>
      </c>
      <c r="G28" s="2965">
        <v>0</v>
      </c>
      <c r="H28" s="2966">
        <v>0</v>
      </c>
    </row>
    <row r="29" ht="28.5" customHeight="1">
      <c r="A29" s="2967" t="s">
        <v>521</v>
      </c>
      <c r="B29" s="2968" t="s">
        <v>344</v>
      </c>
      <c r="C29" s="2816">
        <v>0</v>
      </c>
      <c r="D29" s="2969">
        <v>0</v>
      </c>
      <c r="E29" s="2970" t="s">
        <v>561</v>
      </c>
      <c r="F29" s="2971" t="s">
        <v>344</v>
      </c>
      <c r="G29" s="2965">
        <v>0</v>
      </c>
      <c r="H29" s="2972">
        <v>0</v>
      </c>
    </row>
    <row r="30" ht="28.5" customHeight="1">
      <c r="A30" s="2973" t="s">
        <v>562</v>
      </c>
      <c r="B30" s="2974" t="s">
        <v>344</v>
      </c>
      <c r="C30" s="2816">
        <v>0</v>
      </c>
      <c r="D30" s="2975">
        <v>0</v>
      </c>
      <c r="E30" s="2976" t="s">
        <v>532</v>
      </c>
      <c r="F30" s="2977" t="s">
        <v>533</v>
      </c>
      <c r="G30" s="2978" t="s">
        <v>65</v>
      </c>
      <c r="H30" s="2979">
        <v>0</v>
      </c>
    </row>
    <row r="31" ht="28.5" customHeight="1">
      <c r="A31" s="2980" t="s">
        <v>528</v>
      </c>
      <c r="B31" s="2981" t="s">
        <v>344</v>
      </c>
      <c r="C31" s="2816">
        <v>0</v>
      </c>
      <c r="D31" s="2982">
        <v>0</v>
      </c>
      <c r="E31" s="2983" t="s">
        <v>545</v>
      </c>
      <c r="F31" s="2984" t="s">
        <v>546</v>
      </c>
      <c r="G31" s="2985" t="s">
        <v>65</v>
      </c>
      <c r="H31" s="2979">
        <v>0</v>
      </c>
    </row>
    <row r="32" ht="28.5" customHeight="1">
      <c r="A32" s="2986" t="s">
        <v>532</v>
      </c>
      <c r="B32" s="2987" t="s">
        <v>533</v>
      </c>
      <c r="C32" s="2988" t="s">
        <v>65</v>
      </c>
      <c r="D32" s="992">
        <v>0</v>
      </c>
      <c r="E32" s="2989" t="s">
        <v>563</v>
      </c>
      <c r="F32" s="2990" t="s">
        <v>558</v>
      </c>
      <c r="G32" s="2991" t="s">
        <v>65</v>
      </c>
      <c r="H32" s="2979">
        <v>0</v>
      </c>
    </row>
    <row r="33" ht="28.5" customHeight="1">
      <c r="A33" s="2992" t="s">
        <v>545</v>
      </c>
      <c r="B33" s="2993" t="s">
        <v>546</v>
      </c>
      <c r="C33" s="2994" t="s">
        <v>65</v>
      </c>
      <c r="D33" s="2979">
        <v>0</v>
      </c>
      <c r="E33" s="2995" t="s">
        <v>564</v>
      </c>
      <c r="F33" s="2996" t="s">
        <v>546</v>
      </c>
      <c r="G33" s="2997">
        <v>0</v>
      </c>
      <c r="H33" s="2998" t="s">
        <v>65</v>
      </c>
    </row>
    <row r="34" ht="28.5" customHeight="1">
      <c r="A34" s="2999"/>
      <c r="B34" s="3000"/>
      <c r="C34" s="3001"/>
      <c r="D34" s="3002"/>
      <c r="E34" s="3003"/>
      <c r="F34" s="3004"/>
      <c r="G34" s="3005"/>
      <c r="H34" s="3006" t="s">
        <v>565</v>
      </c>
    </row>
  </sheetData>
  <mergeCells>
    <mergeCell ref="A1:H1"/>
  </mergeCells>
  <printOptions horizontalCentered="1"/>
  <pageMargins left="0.393700787401575" right="0.393700787401575" top="0.393700787401575" bottom="0.393700787401575" header="0.51181" footer="0.51181"/>
  <pageSetup paperSize="9" scale="65" pageOrder="overThenDown" orientation="landscape" errors="blank"/>
</worksheet>
</file>

<file path=xl/worksheets/sheet22.xml><?xml version="1.0" encoding="utf-8"?>
<worksheet xmlns="http://schemas.openxmlformats.org/spreadsheetml/2006/main" xmlns:r="http://schemas.openxmlformats.org/officeDocument/2006/relationships">
  <dimension ref="A1:I32"/>
  <sheetViews>
    <sheetView topLeftCell="A1" zoomScaleNormal="100" zoomScalePageLayoutView="60" workbookViewId="0">
      <pane topLeftCell="D19" activePane="bottomRight" state="frozen"/>
      <selection activeCell="A1" sqref="A1"/>
    </sheetView>
  </sheetViews>
  <sheetFormatPr defaultColWidth="8" defaultRowHeight="14.25"/>
  <cols>
    <col min="1" max="1" width="55.7882352941176" style="16"/>
    <col min="2" max="2" width="22.9450980392157" style="16"/>
    <col min="3" max="3" width="22.9450980392157" style="16"/>
    <col min="4" max="4" width="22.9450980392157" style="16"/>
    <col min="5" max="5" width="22.9450980392157" style="16"/>
    <col min="6" max="6" width="24.521568627451" style="16"/>
    <col min="7" max="7" width="22.9450980392157" style="16"/>
    <col min="8" max="8" width="22.9450980392157" style="16"/>
    <col min="9" max="9" width="22.9450980392157" style="16"/>
  </cols>
  <sheetData>
    <row r="1" ht="33" customHeight="1">
      <c r="A1" s="3007" t="s">
        <v>566</v>
      </c>
      <c r="B1" s="3008"/>
      <c r="C1" s="3009"/>
      <c r="D1" s="3010"/>
      <c r="E1" s="3011"/>
      <c r="F1" s="3012"/>
      <c r="G1" s="3013"/>
      <c r="H1" s="3014"/>
      <c r="I1" s="3015"/>
    </row>
    <row r="2" ht="19.5" customHeight="1">
      <c r="A2" s="3016"/>
      <c r="B2" s="3017"/>
      <c r="C2" s="3018"/>
      <c r="D2" s="3019"/>
      <c r="E2" s="3020"/>
      <c r="F2" s="3021"/>
      <c r="G2" s="3022"/>
      <c r="H2" s="3023"/>
      <c r="I2" s="3024" t="s">
        <v>567</v>
      </c>
    </row>
    <row r="3" ht="19.5" customHeight="1">
      <c r="A3" s="3025" t="s">
        <v>45</v>
      </c>
      <c r="B3" s="3026"/>
      <c r="C3" s="3027"/>
      <c r="D3" s="3028"/>
      <c r="E3" s="3029"/>
      <c r="F3" s="3030"/>
      <c r="G3" s="3031"/>
      <c r="H3" s="3032"/>
      <c r="I3" s="3033" t="s">
        <v>46</v>
      </c>
    </row>
    <row r="4" ht="37.5" customHeight="1">
      <c r="A4" s="3034" t="s">
        <v>47</v>
      </c>
      <c r="B4" s="3035" t="s">
        <v>74</v>
      </c>
      <c r="C4" s="3036" t="s">
        <v>75</v>
      </c>
      <c r="D4" s="3037" t="s">
        <v>76</v>
      </c>
      <c r="E4" s="3038" t="s">
        <v>77</v>
      </c>
      <c r="F4" s="3039" t="s">
        <v>78</v>
      </c>
      <c r="G4" s="3040" t="s">
        <v>79</v>
      </c>
      <c r="H4" s="3041" t="s">
        <v>54</v>
      </c>
      <c r="I4" s="3042" t="s">
        <v>55</v>
      </c>
    </row>
    <row r="5" ht="28.5" customHeight="1">
      <c r="A5" s="3043" t="s">
        <v>568</v>
      </c>
      <c r="B5" s="992">
        <f>C5+D5+E5+F5+G5+H5+I5</f>
        <v>1674266.65</v>
      </c>
      <c r="C5" s="992">
        <v>0</v>
      </c>
      <c r="D5" s="992">
        <v>0</v>
      </c>
      <c r="E5" s="992">
        <v>0</v>
      </c>
      <c r="F5" s="992">
        <v>170818.06</v>
      </c>
      <c r="G5" s="992">
        <v>1503448.59</v>
      </c>
      <c r="H5" s="992">
        <v>0</v>
      </c>
      <c r="I5" s="992">
        <v>0</v>
      </c>
    </row>
    <row r="6" ht="28.5" customHeight="1">
      <c r="A6" s="3044" t="s">
        <v>569</v>
      </c>
      <c r="B6" s="992">
        <f>C6+E6+F6+G6+H6+I6</f>
        <v>1651586.51</v>
      </c>
      <c r="C6" s="3045">
        <v>0</v>
      </c>
      <c r="D6" s="3046" t="s">
        <v>65</v>
      </c>
      <c r="E6" s="3047">
        <v>0</v>
      </c>
      <c r="F6" s="3048">
        <v>170818.06</v>
      </c>
      <c r="G6" s="3049">
        <v>1480768.45</v>
      </c>
      <c r="H6" s="3050">
        <v>0</v>
      </c>
      <c r="I6" s="3051">
        <v>0</v>
      </c>
    </row>
    <row r="7" ht="28.5" customHeight="1">
      <c r="A7" s="3052" t="s">
        <v>570</v>
      </c>
      <c r="B7" s="992">
        <f>C7+D7+E7+F7+G7+H7+I7</f>
        <v>22680.14</v>
      </c>
      <c r="C7" s="3053">
        <v>0</v>
      </c>
      <c r="D7" s="3054">
        <v>0</v>
      </c>
      <c r="E7" s="3055">
        <v>0</v>
      </c>
      <c r="F7" s="3056">
        <v>0</v>
      </c>
      <c r="G7" s="3057">
        <v>22680.14</v>
      </c>
      <c r="H7" s="3058">
        <v>0</v>
      </c>
      <c r="I7" s="3059">
        <v>0</v>
      </c>
    </row>
    <row r="8" ht="28.5" customHeight="1">
      <c r="A8" s="3060" t="s">
        <v>571</v>
      </c>
      <c r="B8" s="992">
        <f>C8+D8+E8+F8+G8+H8+I8</f>
        <v>0</v>
      </c>
      <c r="C8" s="3061">
        <v>0</v>
      </c>
      <c r="D8" s="3062">
        <v>0</v>
      </c>
      <c r="E8" s="3063">
        <v>0</v>
      </c>
      <c r="F8" s="3064">
        <v>0</v>
      </c>
      <c r="G8" s="3065">
        <v>0</v>
      </c>
      <c r="H8" s="3066">
        <v>0</v>
      </c>
      <c r="I8" s="3067">
        <v>0</v>
      </c>
    </row>
    <row r="9" ht="28.5" customHeight="1">
      <c r="A9" s="3068" t="s">
        <v>572</v>
      </c>
      <c r="B9" s="992">
        <f>(((B5-B6)-B7)-B8)</f>
        <v>1.30967237055302E-10</v>
      </c>
      <c r="C9" s="992">
        <f>(((C5-C6)-C7)-C8)</f>
        <v>0</v>
      </c>
      <c r="D9" s="992">
        <f>((D5-D7)-D8)</f>
        <v>0</v>
      </c>
      <c r="E9" s="992">
        <f>(((E5-E6)-E7)-E8)</f>
        <v>0</v>
      </c>
      <c r="F9" s="992">
        <f>(((F5-F6)-F7)-F8)</f>
        <v>0</v>
      </c>
      <c r="G9" s="992">
        <f>(((G5-G6)-G7)-G8)</f>
        <v>1.30967237055302E-10</v>
      </c>
      <c r="H9" s="992">
        <f>(((H5-H6)-H7)-H8)</f>
        <v>0</v>
      </c>
      <c r="I9" s="992">
        <f>(((I5-I6)-I7)-I8)</f>
        <v>0</v>
      </c>
    </row>
    <row r="10" ht="28.5" customHeight="1">
      <c r="A10" s="3069" t="s">
        <v>573</v>
      </c>
      <c r="B10" s="992">
        <f>C10+D10+E10+F10+G10+H10+I10</f>
        <v>914105</v>
      </c>
      <c r="C10" s="992">
        <v>0</v>
      </c>
      <c r="D10" s="992">
        <v>0</v>
      </c>
      <c r="E10" s="992">
        <v>0</v>
      </c>
      <c r="F10" s="992">
        <v>914105</v>
      </c>
      <c r="G10" s="992">
        <v>0</v>
      </c>
      <c r="H10" s="992">
        <v>0</v>
      </c>
      <c r="I10" s="992">
        <v>0</v>
      </c>
    </row>
    <row r="11" ht="28.5" customHeight="1">
      <c r="A11" s="3070" t="s">
        <v>574</v>
      </c>
      <c r="B11" s="992">
        <f>C11+D11+E11+F11+G11+H11+I11</f>
        <v>0</v>
      </c>
      <c r="C11" s="3071">
        <v>0</v>
      </c>
      <c r="D11" s="3072">
        <v>0</v>
      </c>
      <c r="E11" s="3073">
        <v>0</v>
      </c>
      <c r="F11" s="3074">
        <v>0</v>
      </c>
      <c r="G11" s="3075">
        <v>0</v>
      </c>
      <c r="H11" s="3076">
        <v>0</v>
      </c>
      <c r="I11" s="3077">
        <v>0</v>
      </c>
    </row>
    <row r="12" ht="28.5" customHeight="1">
      <c r="A12" s="3078" t="s">
        <v>575</v>
      </c>
      <c r="B12" s="992">
        <f>C12</f>
        <v>0</v>
      </c>
      <c r="C12" s="3079">
        <v>0</v>
      </c>
      <c r="D12" s="3080" t="s">
        <v>65</v>
      </c>
      <c r="E12" s="3081" t="s">
        <v>65</v>
      </c>
      <c r="F12" s="3082" t="s">
        <v>65</v>
      </c>
      <c r="G12" s="3083" t="s">
        <v>65</v>
      </c>
      <c r="H12" s="3084" t="s">
        <v>65</v>
      </c>
      <c r="I12" s="3085" t="s">
        <v>65</v>
      </c>
    </row>
    <row r="13" ht="28.5" customHeight="1">
      <c r="A13" s="3086" t="s">
        <v>576</v>
      </c>
      <c r="B13" s="992">
        <f>F13</f>
        <v>0</v>
      </c>
      <c r="C13" s="3087" t="s">
        <v>65</v>
      </c>
      <c r="D13" s="3088" t="s">
        <v>65</v>
      </c>
      <c r="E13" s="3089" t="s">
        <v>65</v>
      </c>
      <c r="F13" s="3090">
        <v>0</v>
      </c>
      <c r="G13" s="3091" t="s">
        <v>65</v>
      </c>
      <c r="H13" s="3092" t="s">
        <v>65</v>
      </c>
      <c r="I13" s="3093" t="s">
        <v>65</v>
      </c>
    </row>
    <row r="14" ht="30.75" customHeight="1">
      <c r="A14" s="3094" t="s">
        <v>577</v>
      </c>
      <c r="B14" s="992">
        <f>F14+G14</f>
        <v>0</v>
      </c>
      <c r="C14" s="3095" t="s">
        <v>65</v>
      </c>
      <c r="D14" s="3096" t="s">
        <v>65</v>
      </c>
      <c r="E14" s="3097" t="s">
        <v>65</v>
      </c>
      <c r="F14" s="3098">
        <v>0</v>
      </c>
      <c r="G14" s="3099">
        <v>0</v>
      </c>
      <c r="H14" s="3100" t="s">
        <v>65</v>
      </c>
      <c r="I14" s="3101" t="s">
        <v>65</v>
      </c>
    </row>
    <row r="15" ht="30.75" customHeight="1">
      <c r="A15" s="3102" t="s">
        <v>578</v>
      </c>
      <c r="B15" s="992">
        <f>F15+G15</f>
        <v>0</v>
      </c>
      <c r="C15" s="3103" t="s">
        <v>65</v>
      </c>
      <c r="D15" s="3104" t="s">
        <v>65</v>
      </c>
      <c r="E15" s="3105" t="s">
        <v>65</v>
      </c>
      <c r="F15" s="3106">
        <v>0</v>
      </c>
      <c r="G15" s="3107">
        <v>0</v>
      </c>
      <c r="H15" s="3108" t="s">
        <v>65</v>
      </c>
      <c r="I15" s="3109" t="s">
        <v>65</v>
      </c>
    </row>
    <row r="16" ht="28.5" customHeight="1">
      <c r="A16" s="3110" t="s">
        <v>579</v>
      </c>
      <c r="B16" s="992">
        <f>I16</f>
        <v>0</v>
      </c>
      <c r="C16" s="3111" t="s">
        <v>65</v>
      </c>
      <c r="D16" s="3112" t="s">
        <v>65</v>
      </c>
      <c r="E16" s="3113" t="s">
        <v>65</v>
      </c>
      <c r="F16" s="3114" t="s">
        <v>65</v>
      </c>
      <c r="G16" s="3115" t="s">
        <v>65</v>
      </c>
      <c r="H16" s="3116" t="s">
        <v>65</v>
      </c>
      <c r="I16" s="3117">
        <v>0</v>
      </c>
    </row>
    <row r="17" ht="41.25" customHeight="1">
      <c r="A17" s="3118" t="s">
        <v>580</v>
      </c>
      <c r="B17" s="992">
        <f>F17</f>
        <v>914105</v>
      </c>
      <c r="C17" s="3119" t="s">
        <v>65</v>
      </c>
      <c r="D17" s="3120" t="s">
        <v>65</v>
      </c>
      <c r="E17" s="3121" t="s">
        <v>65</v>
      </c>
      <c r="F17" s="3122">
        <v>914105</v>
      </c>
      <c r="G17" s="3123" t="s">
        <v>65</v>
      </c>
      <c r="H17" s="3124" t="s">
        <v>65</v>
      </c>
      <c r="I17" s="3125" t="s">
        <v>65</v>
      </c>
    </row>
    <row r="18" ht="28.5" customHeight="1">
      <c r="A18" s="3126" t="s">
        <v>581</v>
      </c>
      <c r="B18" s="992">
        <f>(((((B10-B11)-B12)-B13)-B14)-B15)-B16-B17</f>
        <v>0</v>
      </c>
      <c r="C18" s="992">
        <f>(C10-C11)-C12</f>
        <v>0</v>
      </c>
      <c r="D18" s="992">
        <f>D10-D11</f>
        <v>0</v>
      </c>
      <c r="E18" s="992">
        <f>E10-E11</f>
        <v>0</v>
      </c>
      <c r="F18" s="992">
        <f>(((F10-F11)-F13)-F14)-F15-F17</f>
        <v>0</v>
      </c>
      <c r="G18" s="992">
        <f>((G10-G11)-G14)-G15</f>
        <v>0</v>
      </c>
      <c r="H18" s="992">
        <f>H10-H11</f>
        <v>0</v>
      </c>
      <c r="I18" s="992">
        <f>(I10-I11)-I16</f>
        <v>0</v>
      </c>
    </row>
    <row r="19" ht="28.5" customHeight="1">
      <c r="A19" s="3127" t="s">
        <v>582</v>
      </c>
      <c r="B19" s="992">
        <f>C19+D19+E19+F19+G19+H19+I19</f>
        <v>909089.85</v>
      </c>
      <c r="C19" s="992">
        <v>0</v>
      </c>
      <c r="D19" s="992">
        <v>0</v>
      </c>
      <c r="E19" s="992">
        <v>0</v>
      </c>
      <c r="F19" s="992">
        <v>373350.05</v>
      </c>
      <c r="G19" s="992">
        <v>535739.8</v>
      </c>
      <c r="H19" s="992">
        <v>0</v>
      </c>
      <c r="I19" s="992">
        <v>0</v>
      </c>
    </row>
    <row r="20" ht="28.5" customHeight="1">
      <c r="A20" s="3128" t="s">
        <v>583</v>
      </c>
      <c r="B20" s="992">
        <f>C20+D20</f>
        <v>0</v>
      </c>
      <c r="C20" s="3129">
        <v>0</v>
      </c>
      <c r="D20" s="3130">
        <v>0</v>
      </c>
      <c r="E20" s="3131" t="s">
        <v>65</v>
      </c>
      <c r="F20" s="3132" t="s">
        <v>65</v>
      </c>
      <c r="G20" s="3133" t="s">
        <v>65</v>
      </c>
      <c r="H20" s="3134" t="s">
        <v>65</v>
      </c>
      <c r="I20" s="3135" t="s">
        <v>65</v>
      </c>
    </row>
    <row r="21" ht="28.5" customHeight="1">
      <c r="A21" s="3136" t="s">
        <v>584</v>
      </c>
      <c r="B21" s="992">
        <f>F21+G21</f>
        <v>0</v>
      </c>
      <c r="C21" s="3137" t="s">
        <v>65</v>
      </c>
      <c r="D21" s="3138" t="s">
        <v>65</v>
      </c>
      <c r="E21" s="3139" t="s">
        <v>65</v>
      </c>
      <c r="F21" s="3140">
        <v>0</v>
      </c>
      <c r="G21" s="3141">
        <v>0</v>
      </c>
      <c r="H21" s="3142">
        <v>0</v>
      </c>
      <c r="I21" s="3143" t="s">
        <v>65</v>
      </c>
    </row>
    <row r="22" ht="28.5" customHeight="1">
      <c r="A22" s="3144" t="s">
        <v>585</v>
      </c>
      <c r="B22" s="992">
        <f>F22+G22</f>
        <v>802468.97</v>
      </c>
      <c r="C22" s="3145" t="s">
        <v>65</v>
      </c>
      <c r="D22" s="3146" t="s">
        <v>65</v>
      </c>
      <c r="E22" s="3147" t="s">
        <v>65</v>
      </c>
      <c r="F22" s="3148">
        <v>373350.05</v>
      </c>
      <c r="G22" s="3149">
        <v>429118.92</v>
      </c>
      <c r="H22" s="3150" t="s">
        <v>65</v>
      </c>
      <c r="I22" s="3151" t="s">
        <v>65</v>
      </c>
    </row>
    <row r="23" ht="28.5" customHeight="1">
      <c r="A23" s="3152" t="s">
        <v>586</v>
      </c>
      <c r="B23" s="992">
        <f>F23+G23</f>
        <v>0</v>
      </c>
      <c r="C23" s="3153" t="s">
        <v>65</v>
      </c>
      <c r="D23" s="3154" t="s">
        <v>65</v>
      </c>
      <c r="E23" s="3155" t="s">
        <v>65</v>
      </c>
      <c r="F23" s="3156">
        <v>0</v>
      </c>
      <c r="G23" s="3157">
        <v>0</v>
      </c>
      <c r="H23" s="3158" t="s">
        <v>65</v>
      </c>
      <c r="I23" s="3159" t="s">
        <v>65</v>
      </c>
    </row>
    <row r="24" ht="28.5" customHeight="1">
      <c r="A24" s="3160" t="s">
        <v>587</v>
      </c>
      <c r="B24" s="992">
        <f>F24+G24+H24</f>
        <v>106620.88</v>
      </c>
      <c r="C24" s="3161" t="s">
        <v>65</v>
      </c>
      <c r="D24" s="3162" t="s">
        <v>65</v>
      </c>
      <c r="E24" s="3163" t="s">
        <v>65</v>
      </c>
      <c r="F24" s="3164">
        <v>0</v>
      </c>
      <c r="G24" s="3165">
        <v>106620.88</v>
      </c>
      <c r="H24" s="3166">
        <v>0</v>
      </c>
      <c r="I24" s="3167" t="s">
        <v>65</v>
      </c>
    </row>
    <row r="25" ht="28.5" customHeight="1">
      <c r="A25" s="3168" t="s">
        <v>588</v>
      </c>
      <c r="B25" s="992">
        <f>((((B19-B20)-B21)-B22)-B23)-B24</f>
        <v>1.16415321826935E-10</v>
      </c>
      <c r="C25" s="992">
        <f>C19-C20</f>
        <v>0</v>
      </c>
      <c r="D25" s="992">
        <f>D19-D20</f>
        <v>0</v>
      </c>
      <c r="E25" s="992">
        <f>E19</f>
        <v>0</v>
      </c>
      <c r="F25" s="992">
        <f>(((F19-F21)-F22)-F23)-F24</f>
        <v>0</v>
      </c>
      <c r="G25" s="992">
        <f>(((G19-G21)-G22)-G23)-G24</f>
        <v>5.82076609134674E-11</v>
      </c>
      <c r="H25" s="992">
        <f>H19-H21-H24</f>
        <v>0</v>
      </c>
      <c r="I25" s="992">
        <f>I19</f>
        <v>0</v>
      </c>
    </row>
    <row r="26" ht="28.5" customHeight="1">
      <c r="A26" s="3169" t="s">
        <v>589</v>
      </c>
      <c r="B26" s="992">
        <f>C26+D26+E26+F26+G26+H26+I26</f>
        <v>0</v>
      </c>
      <c r="C26" s="992">
        <v>0</v>
      </c>
      <c r="D26" s="992">
        <v>0</v>
      </c>
      <c r="E26" s="992">
        <v>0</v>
      </c>
      <c r="F26" s="992">
        <v>0</v>
      </c>
      <c r="G26" s="992">
        <v>0</v>
      </c>
      <c r="H26" s="992">
        <v>0</v>
      </c>
      <c r="I26" s="992">
        <v>0</v>
      </c>
    </row>
    <row r="27" ht="28.5" customHeight="1">
      <c r="A27" s="3170" t="s">
        <v>590</v>
      </c>
      <c r="B27" s="992">
        <f>C27+D27</f>
        <v>0</v>
      </c>
      <c r="C27" s="3171">
        <v>0</v>
      </c>
      <c r="D27" s="3172">
        <v>0</v>
      </c>
      <c r="E27" s="3173" t="s">
        <v>65</v>
      </c>
      <c r="F27" s="3174" t="s">
        <v>65</v>
      </c>
      <c r="G27" s="3175" t="s">
        <v>65</v>
      </c>
      <c r="H27" s="3176" t="s">
        <v>65</v>
      </c>
      <c r="I27" s="3177" t="s">
        <v>65</v>
      </c>
    </row>
    <row r="28" ht="28.5" customHeight="1">
      <c r="A28" s="3178" t="s">
        <v>591</v>
      </c>
      <c r="B28" s="992">
        <f>F28+G28</f>
        <v>0</v>
      </c>
      <c r="C28" s="3179" t="s">
        <v>65</v>
      </c>
      <c r="D28" s="3180" t="s">
        <v>65</v>
      </c>
      <c r="E28" s="3181" t="s">
        <v>65</v>
      </c>
      <c r="F28" s="3182">
        <v>0</v>
      </c>
      <c r="G28" s="3183">
        <v>0</v>
      </c>
      <c r="H28" s="3184">
        <v>0</v>
      </c>
      <c r="I28" s="3185" t="s">
        <v>65</v>
      </c>
    </row>
    <row r="29" ht="28.5" customHeight="1">
      <c r="A29" s="3186" t="s">
        <v>592</v>
      </c>
      <c r="B29" s="992">
        <f>G29</f>
        <v>0</v>
      </c>
      <c r="C29" s="3187" t="s">
        <v>65</v>
      </c>
      <c r="D29" s="3188" t="s">
        <v>65</v>
      </c>
      <c r="E29" s="3189" t="s">
        <v>65</v>
      </c>
      <c r="F29" s="3190" t="s">
        <v>65</v>
      </c>
      <c r="G29" s="3191">
        <v>0</v>
      </c>
      <c r="H29" s="3192" t="s">
        <v>65</v>
      </c>
      <c r="I29" s="3193" t="s">
        <v>65</v>
      </c>
    </row>
    <row r="30" ht="28.5" customHeight="1">
      <c r="A30" s="3194" t="s">
        <v>593</v>
      </c>
      <c r="B30" s="992">
        <f>F30+G30+H30</f>
        <v>0</v>
      </c>
      <c r="C30" s="3195" t="s">
        <v>65</v>
      </c>
      <c r="D30" s="3196" t="s">
        <v>65</v>
      </c>
      <c r="E30" s="3197" t="s">
        <v>65</v>
      </c>
      <c r="F30" s="3198">
        <v>0</v>
      </c>
      <c r="G30" s="3199">
        <v>0</v>
      </c>
      <c r="H30" s="3200">
        <v>0</v>
      </c>
      <c r="I30" s="3201" t="s">
        <v>65</v>
      </c>
    </row>
    <row r="31" ht="27" customHeight="1">
      <c r="A31" s="3202" t="s">
        <v>594</v>
      </c>
      <c r="B31" s="992">
        <f>(((B26-B27)-B28)-B29)-B30</f>
        <v>0</v>
      </c>
      <c r="C31" s="992">
        <f>C26-C27</f>
        <v>0</v>
      </c>
      <c r="D31" s="992">
        <f>D26-D27</f>
        <v>0</v>
      </c>
      <c r="E31" s="992">
        <f>E26</f>
        <v>0</v>
      </c>
      <c r="F31" s="992">
        <f>(F26-F28)-F30</f>
        <v>0</v>
      </c>
      <c r="G31" s="992">
        <f>((G26-G28)-G29)-G30</f>
        <v>0</v>
      </c>
      <c r="H31" s="992">
        <f>H26-H28-H30</f>
        <v>0</v>
      </c>
      <c r="I31" s="992">
        <f>I26</f>
        <v>0</v>
      </c>
    </row>
    <row r="32" ht="28.5" customHeight="1">
      <c r="A32" s="3203"/>
      <c r="B32" s="3204"/>
      <c r="C32" s="3205"/>
      <c r="D32" s="3206"/>
      <c r="E32" s="3207"/>
      <c r="F32" s="3208"/>
      <c r="G32" s="3209"/>
      <c r="H32" s="3210"/>
      <c r="I32" s="3211" t="s">
        <v>595</v>
      </c>
    </row>
  </sheetData>
  <mergeCells>
    <mergeCell ref="A1:I1"/>
  </mergeCells>
  <printOptions horizontalCentered="1"/>
  <pageMargins left="0.393700787401575" right="0.393700787401575" top="0.393700787401575" bottom="0.393700787401575" header="0.51181" footer="0.51181"/>
  <pageSetup paperSize="9" scale="65" pageOrder="overThenDown" orientation="landscape" errors="blank"/>
</worksheet>
</file>

<file path=xl/worksheets/sheet23.xml><?xml version="1.0" encoding="utf-8"?>
<worksheet xmlns="http://schemas.openxmlformats.org/spreadsheetml/2006/main" xmlns:r="http://schemas.openxmlformats.org/officeDocument/2006/relationships">
  <dimension ref="A1:F16"/>
  <sheetViews>
    <sheetView showGridLines="0" topLeftCell="A1" zoomScaleNormal="100" zoomScalePageLayoutView="60" workbookViewId="0">
      <pane topLeftCell="A4" activePane="bottomLeft" state="frozen"/>
      <selection activeCell="A1" sqref="A1"/>
    </sheetView>
  </sheetViews>
  <sheetFormatPr defaultColWidth="8" defaultRowHeight="14.25"/>
  <cols>
    <col min="1" max="1" width="45.8901960784314" style="16"/>
    <col min="2" max="2" width="7.16862745098039" style="16"/>
    <col min="3" max="3" width="27.2470588235294" style="16"/>
    <col min="4" max="4" width="49.3333333333333" style="16"/>
    <col min="5" max="5" width="7.16862745098039" style="16"/>
    <col min="6" max="6" width="27.2470588235294" style="16"/>
  </cols>
  <sheetData>
    <row r="1" ht="48" customHeight="1">
      <c r="A1" s="3212" t="s">
        <v>596</v>
      </c>
      <c r="B1" s="3213"/>
      <c r="C1" s="3214"/>
      <c r="D1" s="3215"/>
      <c r="E1" s="3216"/>
      <c r="F1" s="3217"/>
    </row>
    <row r="2" ht="19.5" customHeight="1">
      <c r="A2" s="3218" t="s">
        <v>45</v>
      </c>
      <c r="B2" s="3219"/>
      <c r="C2" s="3220"/>
      <c r="D2" s="3221"/>
      <c r="E2" s="3222"/>
      <c r="F2" s="3223" t="s">
        <v>597</v>
      </c>
    </row>
    <row r="3" ht="28.5" customHeight="1">
      <c r="A3" s="3224" t="s">
        <v>47</v>
      </c>
      <c r="B3" s="3225" t="s">
        <v>340</v>
      </c>
      <c r="C3" s="3226" t="s">
        <v>598</v>
      </c>
      <c r="D3" s="3227" t="s">
        <v>47</v>
      </c>
      <c r="E3" s="3228" t="s">
        <v>340</v>
      </c>
      <c r="F3" s="3229" t="s">
        <v>598</v>
      </c>
    </row>
    <row r="4" ht="28.5" customHeight="1">
      <c r="A4" s="3230" t="s">
        <v>599</v>
      </c>
      <c r="B4" s="3231" t="s">
        <v>65</v>
      </c>
      <c r="C4" s="3232" t="s">
        <v>65</v>
      </c>
      <c r="D4" s="3233" t="s">
        <v>600</v>
      </c>
      <c r="E4" s="3234" t="s">
        <v>346</v>
      </c>
      <c r="F4" s="3235">
        <v>0</v>
      </c>
    </row>
    <row r="5" ht="28.5" customHeight="1">
      <c r="A5" s="3236" t="s">
        <v>601</v>
      </c>
      <c r="B5" s="3237" t="s">
        <v>346</v>
      </c>
      <c r="C5" s="3238">
        <v>0</v>
      </c>
      <c r="D5" s="3239" t="s">
        <v>602</v>
      </c>
      <c r="E5" s="3240" t="s">
        <v>346</v>
      </c>
      <c r="F5" s="3241">
        <v>0</v>
      </c>
    </row>
    <row r="6" ht="28.5" customHeight="1">
      <c r="A6" s="3242" t="s">
        <v>603</v>
      </c>
      <c r="B6" s="3243" t="s">
        <v>346</v>
      </c>
      <c r="C6" s="3244">
        <v>0</v>
      </c>
      <c r="D6" s="3245" t="s">
        <v>604</v>
      </c>
      <c r="E6" s="3246" t="s">
        <v>346</v>
      </c>
      <c r="F6" s="3247">
        <v>0</v>
      </c>
    </row>
    <row r="7" ht="28.5" customHeight="1">
      <c r="A7" s="3248" t="s">
        <v>605</v>
      </c>
      <c r="B7" s="3249" t="s">
        <v>346</v>
      </c>
      <c r="C7" s="3250">
        <v>0</v>
      </c>
      <c r="D7" s="3251" t="s">
        <v>606</v>
      </c>
      <c r="E7" s="3252" t="s">
        <v>346</v>
      </c>
      <c r="F7" s="3253">
        <v>0</v>
      </c>
    </row>
    <row r="8" ht="28.5" customHeight="1">
      <c r="A8" s="3254" t="s">
        <v>607</v>
      </c>
      <c r="B8" s="3255" t="s">
        <v>346</v>
      </c>
      <c r="C8" s="3256">
        <v>0</v>
      </c>
      <c r="D8" s="3257" t="s">
        <v>608</v>
      </c>
      <c r="E8" s="3258" t="s">
        <v>346</v>
      </c>
      <c r="F8" s="992">
        <f>C6-C14</f>
        <v>0</v>
      </c>
    </row>
    <row r="9" ht="28.5" customHeight="1">
      <c r="A9" s="3259" t="s">
        <v>609</v>
      </c>
      <c r="B9" s="3260" t="s">
        <v>346</v>
      </c>
      <c r="C9" s="3261">
        <v>0</v>
      </c>
      <c r="D9" s="3262" t="s">
        <v>610</v>
      </c>
      <c r="E9" s="3263" t="s">
        <v>346</v>
      </c>
      <c r="F9" s="992">
        <f>C5+F8</f>
        <v>0</v>
      </c>
    </row>
    <row r="10" ht="28.5" customHeight="1">
      <c r="A10" s="3264" t="s">
        <v>611</v>
      </c>
      <c r="B10" s="3265" t="s">
        <v>346</v>
      </c>
      <c r="C10" s="3266">
        <v>0</v>
      </c>
      <c r="D10" s="3267" t="s">
        <v>612</v>
      </c>
      <c r="E10" s="3268" t="s">
        <v>344</v>
      </c>
      <c r="F10" s="992">
        <f>F11+F12</f>
        <v>0</v>
      </c>
    </row>
    <row r="11" ht="28.5" customHeight="1">
      <c r="A11" s="3269" t="s">
        <v>613</v>
      </c>
      <c r="B11" s="3270" t="s">
        <v>346</v>
      </c>
      <c r="C11" s="3271">
        <v>0</v>
      </c>
      <c r="D11" s="3272" t="s">
        <v>614</v>
      </c>
      <c r="E11" s="3273" t="s">
        <v>344</v>
      </c>
      <c r="F11" s="3274">
        <v>0</v>
      </c>
    </row>
    <row r="12" ht="28.5" customHeight="1">
      <c r="A12" s="3275" t="s">
        <v>615</v>
      </c>
      <c r="B12" s="3276" t="s">
        <v>346</v>
      </c>
      <c r="C12" s="3277">
        <v>0</v>
      </c>
      <c r="D12" s="3278" t="s">
        <v>616</v>
      </c>
      <c r="E12" s="3279" t="s">
        <v>344</v>
      </c>
      <c r="F12" s="3280">
        <v>0</v>
      </c>
    </row>
    <row r="13" ht="28.5" customHeight="1">
      <c r="A13" s="3281" t="s">
        <v>617</v>
      </c>
      <c r="B13" s="3282" t="s">
        <v>346</v>
      </c>
      <c r="C13" s="3283">
        <v>0</v>
      </c>
      <c r="D13" s="3284" t="s">
        <v>618</v>
      </c>
      <c r="E13" s="3285" t="s">
        <v>346</v>
      </c>
      <c r="F13" s="992">
        <f>F14+F15</f>
        <v>0</v>
      </c>
    </row>
    <row r="14" ht="28.5" customHeight="1">
      <c r="A14" s="3286" t="s">
        <v>619</v>
      </c>
      <c r="B14" s="3287" t="s">
        <v>346</v>
      </c>
      <c r="C14" s="3288">
        <v>0</v>
      </c>
      <c r="D14" s="3289" t="s">
        <v>620</v>
      </c>
      <c r="E14" s="3290" t="s">
        <v>346</v>
      </c>
      <c r="F14" s="3291">
        <v>0</v>
      </c>
    </row>
    <row r="15" ht="28.5" customHeight="1">
      <c r="A15" s="3292" t="s">
        <v>621</v>
      </c>
      <c r="B15" s="3293" t="s">
        <v>346</v>
      </c>
      <c r="C15" s="3294">
        <v>0</v>
      </c>
      <c r="D15" s="3295" t="s">
        <v>622</v>
      </c>
      <c r="E15" s="3296" t="s">
        <v>346</v>
      </c>
      <c r="F15" s="3297">
        <v>0</v>
      </c>
    </row>
    <row r="16" ht="28.5" customHeight="1">
      <c r="A16" s="3298"/>
      <c r="B16" s="3299"/>
      <c r="C16" s="3300"/>
      <c r="D16" s="3301"/>
      <c r="E16" s="3302"/>
      <c r="F16" s="3303" t="s">
        <v>623</v>
      </c>
    </row>
  </sheetData>
  <mergeCells>
    <mergeCell ref="A1:F1"/>
  </mergeCells>
  <printOptions horizontalCentered="1"/>
  <pageMargins left="0.393700787401575" right="0.393700787401575" top="0.78740157480315" bottom="0.393700787401575" header="0.51181" footer="0.51181"/>
  <pageSetup paperSize="9" scale="90" pageOrder="overThenDown" orientation="landscape" errors="blank"/>
</worksheet>
</file>

<file path=xl/worksheets/sheet24.xml><?xml version="1.0" encoding="utf-8"?>
<worksheet xmlns="http://schemas.openxmlformats.org/spreadsheetml/2006/main" xmlns:r="http://schemas.openxmlformats.org/officeDocument/2006/relationships">
  <dimension ref="A1:C25"/>
  <sheetViews>
    <sheetView showGridLines="0" topLeftCell="A1" zoomScaleNormal="100" zoomScalePageLayoutView="60" workbookViewId="0">
      <pane topLeftCell="C4" activePane="bottomRight" state="frozen"/>
      <selection activeCell="A1" sqref="A1"/>
    </sheetView>
  </sheetViews>
  <sheetFormatPr defaultColWidth="8" defaultRowHeight="14.25"/>
  <cols>
    <col min="1" max="1" width="45.8901960784314" style="16"/>
    <col min="2" max="2" width="7.16862745098039" style="16"/>
    <col min="3" max="3" width="45.0313725490196" style="16"/>
  </cols>
  <sheetData>
    <row r="1" ht="48" customHeight="1">
      <c r="A1" s="3304" t="s">
        <v>624</v>
      </c>
      <c r="B1" s="3305"/>
      <c r="C1" s="3306"/>
    </row>
    <row r="2" ht="19.5" customHeight="1">
      <c r="A2" s="3307" t="s">
        <v>45</v>
      </c>
      <c r="B2" s="3308"/>
      <c r="C2" s="3309" t="s">
        <v>625</v>
      </c>
    </row>
    <row r="3" ht="28.5" customHeight="1">
      <c r="A3" s="3310" t="s">
        <v>47</v>
      </c>
      <c r="B3" s="3311" t="s">
        <v>340</v>
      </c>
      <c r="C3" s="3312" t="s">
        <v>341</v>
      </c>
    </row>
    <row r="4" ht="28.5" customHeight="1">
      <c r="A4" s="3313" t="s">
        <v>626</v>
      </c>
      <c r="B4" s="3314" t="s">
        <v>65</v>
      </c>
      <c r="C4" s="3315" t="s">
        <v>65</v>
      </c>
    </row>
    <row r="5" ht="28.5" customHeight="1">
      <c r="A5" s="3316" t="s">
        <v>627</v>
      </c>
      <c r="B5" s="3317" t="s">
        <v>346</v>
      </c>
      <c r="C5" s="3318">
        <v>34263713.96</v>
      </c>
    </row>
    <row r="6" ht="28.5" customHeight="1">
      <c r="A6" s="3319" t="s">
        <v>628</v>
      </c>
      <c r="B6" s="3320" t="s">
        <v>346</v>
      </c>
      <c r="C6" s="992">
        <f>C7+C13+C14</f>
        <v>0</v>
      </c>
    </row>
    <row r="7" ht="28.5" customHeight="1">
      <c r="A7" s="3321" t="s">
        <v>629</v>
      </c>
      <c r="B7" s="3322" t="s">
        <v>346</v>
      </c>
      <c r="C7" s="992">
        <f>C8+C9+C10+C11+C12</f>
        <v>30576321.83</v>
      </c>
    </row>
    <row r="8" ht="28.5" customHeight="1">
      <c r="A8" s="3323" t="s">
        <v>630</v>
      </c>
      <c r="B8" s="3324" t="s">
        <v>346</v>
      </c>
      <c r="C8" s="3325">
        <v>30355724.07</v>
      </c>
    </row>
    <row r="9" ht="28.5" customHeight="1">
      <c r="A9" s="3326" t="s">
        <v>631</v>
      </c>
      <c r="B9" s="3327" t="s">
        <v>346</v>
      </c>
      <c r="C9" s="3328">
        <v>0</v>
      </c>
    </row>
    <row r="10" ht="28.5" customHeight="1">
      <c r="A10" s="3329" t="s">
        <v>632</v>
      </c>
      <c r="B10" s="3330" t="s">
        <v>346</v>
      </c>
      <c r="C10" s="3331">
        <v>220597.76</v>
      </c>
    </row>
    <row r="11" ht="28.5" customHeight="1">
      <c r="A11" s="3332" t="s">
        <v>633</v>
      </c>
      <c r="B11" s="3333" t="s">
        <v>346</v>
      </c>
      <c r="C11" s="3334">
        <v>0</v>
      </c>
    </row>
    <row r="12" ht="28.5" customHeight="1">
      <c r="A12" s="3335" t="s">
        <v>634</v>
      </c>
      <c r="B12" s="3336" t="s">
        <v>346</v>
      </c>
      <c r="C12" s="3337">
        <v>0</v>
      </c>
    </row>
    <row r="13" ht="28.5" customHeight="1">
      <c r="A13" s="3338" t="s">
        <v>635</v>
      </c>
      <c r="B13" s="3339" t="s">
        <v>346</v>
      </c>
      <c r="C13" s="3340">
        <v>0</v>
      </c>
    </row>
    <row r="14" ht="28.5" customHeight="1">
      <c r="A14" s="3341" t="s">
        <v>636</v>
      </c>
      <c r="B14" s="3342" t="s">
        <v>346</v>
      </c>
      <c r="C14" s="3343">
        <v>0</v>
      </c>
    </row>
    <row r="15" ht="28.5" customHeight="1">
      <c r="A15" s="3344" t="s">
        <v>637</v>
      </c>
      <c r="B15" s="3345" t="s">
        <v>346</v>
      </c>
      <c r="C15" s="992">
        <f>C16+C20+C21</f>
        <v>2795055.07</v>
      </c>
    </row>
    <row r="16" ht="28.5" customHeight="1">
      <c r="A16" s="3346" t="s">
        <v>638</v>
      </c>
      <c r="B16" s="3347" t="s">
        <v>346</v>
      </c>
      <c r="C16" s="992">
        <f>C17+C18+C19</f>
        <v>22428413.96</v>
      </c>
    </row>
    <row r="17" ht="28.5" customHeight="1">
      <c r="A17" s="3348" t="s">
        <v>639</v>
      </c>
      <c r="B17" s="3349" t="s">
        <v>346</v>
      </c>
      <c r="C17" s="3350">
        <v>22428413.96</v>
      </c>
    </row>
    <row r="18" ht="28.5" customHeight="1">
      <c r="A18" s="3351" t="s">
        <v>640</v>
      </c>
      <c r="B18" s="3352" t="s">
        <v>346</v>
      </c>
      <c r="C18" s="3353">
        <v>0</v>
      </c>
    </row>
    <row r="19" ht="28.5" customHeight="1">
      <c r="A19" s="3354" t="s">
        <v>641</v>
      </c>
      <c r="B19" s="3355" t="s">
        <v>346</v>
      </c>
      <c r="C19" s="3356">
        <v>0</v>
      </c>
    </row>
    <row r="20" ht="28.5" customHeight="1">
      <c r="A20" s="3357" t="s">
        <v>642</v>
      </c>
      <c r="B20" s="3358" t="s">
        <v>346</v>
      </c>
      <c r="C20" s="3359">
        <v>2795055.07</v>
      </c>
    </row>
    <row r="21" ht="28.5" customHeight="1">
      <c r="A21" s="3360" t="s">
        <v>643</v>
      </c>
      <c r="B21" s="3361" t="s">
        <v>346</v>
      </c>
      <c r="C21" s="3362">
        <v>0</v>
      </c>
    </row>
    <row r="22" ht="28.5" customHeight="1">
      <c r="A22" s="3363" t="s">
        <v>644</v>
      </c>
      <c r="B22" s="3364" t="s">
        <v>346</v>
      </c>
      <c r="C22" s="992">
        <f>C6-C15</f>
        <v>-2795055.07</v>
      </c>
    </row>
    <row r="23" ht="28.5" customHeight="1">
      <c r="A23" s="3365" t="s">
        <v>645</v>
      </c>
      <c r="B23" s="3366" t="s">
        <v>346</v>
      </c>
      <c r="C23" s="992">
        <f>C5+C22</f>
        <v>31468658.89</v>
      </c>
    </row>
    <row r="24" ht="28.5" customHeight="1">
      <c r="A24" s="3367" t="s">
        <v>646</v>
      </c>
      <c r="B24" s="3368" t="s">
        <v>344</v>
      </c>
      <c r="C24" s="3369">
        <v>7670</v>
      </c>
    </row>
    <row r="25" ht="28.5" customHeight="1">
      <c r="A25" s="3370"/>
      <c r="B25" s="3371"/>
      <c r="C25" s="3372" t="s">
        <v>647</v>
      </c>
    </row>
  </sheetData>
  <mergeCells>
    <mergeCell ref="A1:C1"/>
  </mergeCells>
  <printOptions horizontalCentered="1"/>
  <pageMargins left="0.393700787401575" right="0.393700787401575" top="0.78740157480315" bottom="0.393700787401575" header="0.51181" footer="0.51181"/>
  <pageSetup paperSize="9" pageOrder="overThenDown" orientation="landscape" errors="blank"/>
</worksheet>
</file>

<file path=xl/worksheets/sheet25.xml><?xml version="1.0" encoding="utf-8"?>
<worksheet xmlns="http://schemas.openxmlformats.org/spreadsheetml/2006/main" xmlns:r="http://schemas.openxmlformats.org/officeDocument/2006/relationships">
  <dimension ref="A1:C24"/>
  <sheetViews>
    <sheetView showGridLines="0" topLeftCell="A1" zoomScaleNormal="100" zoomScalePageLayoutView="60" workbookViewId="0">
      <pane topLeftCell="C4" activePane="bottomRight" state="frozen"/>
      <selection activeCell="A1" sqref="A1"/>
    </sheetView>
  </sheetViews>
  <sheetFormatPr defaultColWidth="8" defaultRowHeight="14.25"/>
  <cols>
    <col min="1" max="1" width="59.6588235294118" style="16"/>
    <col min="2" max="2" width="7.16862745098039" style="16"/>
    <col min="3" max="3" width="44.3137254901961" style="16"/>
  </cols>
  <sheetData>
    <row r="1" ht="48" customHeight="1">
      <c r="A1" s="3373" t="s">
        <v>648</v>
      </c>
      <c r="B1" s="3374"/>
      <c r="C1" s="3375"/>
    </row>
    <row r="2" ht="19.5" customHeight="1">
      <c r="A2" s="3376" t="s">
        <v>45</v>
      </c>
      <c r="B2" s="3377"/>
      <c r="C2" s="3378" t="s">
        <v>649</v>
      </c>
    </row>
    <row r="3" ht="28.5" customHeight="1">
      <c r="A3" s="3379" t="s">
        <v>47</v>
      </c>
      <c r="B3" s="3380" t="s">
        <v>340</v>
      </c>
      <c r="C3" s="3381" t="s">
        <v>341</v>
      </c>
    </row>
    <row r="4" ht="28.5" customHeight="1">
      <c r="A4" s="3382" t="s">
        <v>650</v>
      </c>
      <c r="B4" s="3383" t="s">
        <v>65</v>
      </c>
      <c r="C4" s="3384" t="s">
        <v>65</v>
      </c>
    </row>
    <row r="5" ht="28.5" customHeight="1">
      <c r="A5" s="3385" t="s">
        <v>651</v>
      </c>
      <c r="B5" s="3386" t="s">
        <v>346</v>
      </c>
      <c r="C5" s="3387">
        <v>0</v>
      </c>
    </row>
    <row r="6" ht="28.5" customHeight="1">
      <c r="A6" s="3388" t="s">
        <v>652</v>
      </c>
      <c r="B6" s="3389" t="s">
        <v>346</v>
      </c>
      <c r="C6" s="992">
        <f>C7+C12+C13</f>
        <v>0</v>
      </c>
    </row>
    <row r="7" ht="28.5" customHeight="1">
      <c r="A7" s="3390" t="s">
        <v>653</v>
      </c>
      <c r="B7" s="3391" t="s">
        <v>346</v>
      </c>
      <c r="C7" s="992">
        <f>C8+C9+C10+C11</f>
        <v>6844625.49</v>
      </c>
    </row>
    <row r="8" ht="28.5" customHeight="1">
      <c r="A8" s="3392" t="s">
        <v>654</v>
      </c>
      <c r="B8" s="3393" t="s">
        <v>346</v>
      </c>
      <c r="C8" s="3394">
        <v>6792259</v>
      </c>
    </row>
    <row r="9" ht="28.5" customHeight="1">
      <c r="A9" s="3395" t="s">
        <v>655</v>
      </c>
      <c r="B9" s="3396" t="s">
        <v>346</v>
      </c>
      <c r="C9" s="3397">
        <v>52366.49</v>
      </c>
    </row>
    <row r="10" ht="28.5" customHeight="1">
      <c r="A10" s="3398" t="s">
        <v>656</v>
      </c>
      <c r="B10" s="3399" t="s">
        <v>346</v>
      </c>
      <c r="C10" s="3400">
        <v>0</v>
      </c>
    </row>
    <row r="11" ht="28.5" customHeight="1">
      <c r="A11" s="3401" t="s">
        <v>657</v>
      </c>
      <c r="B11" s="3402" t="s">
        <v>346</v>
      </c>
      <c r="C11" s="3403">
        <v>0</v>
      </c>
    </row>
    <row r="12" ht="28.5" customHeight="1">
      <c r="A12" s="3404" t="s">
        <v>617</v>
      </c>
      <c r="B12" s="3405" t="s">
        <v>346</v>
      </c>
      <c r="C12" s="3406">
        <v>0</v>
      </c>
    </row>
    <row r="13" ht="28.5" customHeight="1">
      <c r="A13" s="3407" t="s">
        <v>658</v>
      </c>
      <c r="B13" s="3408" t="s">
        <v>346</v>
      </c>
      <c r="C13" s="3409">
        <v>0</v>
      </c>
    </row>
    <row r="14" ht="28.5" customHeight="1">
      <c r="A14" s="3410" t="s">
        <v>659</v>
      </c>
      <c r="B14" s="3411" t="s">
        <v>346</v>
      </c>
      <c r="C14" s="992">
        <f>C15+C19+C20</f>
        <v>6844625.49</v>
      </c>
    </row>
    <row r="15" ht="28.5" customHeight="1">
      <c r="A15" s="3412" t="s">
        <v>621</v>
      </c>
      <c r="B15" s="3413" t="s">
        <v>346</v>
      </c>
      <c r="C15" s="992">
        <f>C16+C17+C18</f>
        <v>0</v>
      </c>
    </row>
    <row r="16" ht="28.5" customHeight="1">
      <c r="A16" s="3414" t="s">
        <v>660</v>
      </c>
      <c r="B16" s="3415" t="s">
        <v>346</v>
      </c>
      <c r="C16" s="3416">
        <v>0</v>
      </c>
    </row>
    <row r="17" ht="28.5" customHeight="1">
      <c r="A17" s="3417" t="s">
        <v>602</v>
      </c>
      <c r="B17" s="3418" t="s">
        <v>346</v>
      </c>
      <c r="C17" s="3419">
        <v>0</v>
      </c>
    </row>
    <row r="18" ht="28.5" customHeight="1">
      <c r="A18" s="3420" t="s">
        <v>604</v>
      </c>
      <c r="B18" s="3421" t="s">
        <v>346</v>
      </c>
      <c r="C18" s="3422">
        <v>0</v>
      </c>
    </row>
    <row r="19" ht="28.5" customHeight="1">
      <c r="A19" s="3423" t="s">
        <v>606</v>
      </c>
      <c r="B19" s="3424" t="s">
        <v>346</v>
      </c>
      <c r="C19" s="3425">
        <v>6844625.49</v>
      </c>
    </row>
    <row r="20" ht="28.5" customHeight="1">
      <c r="A20" s="3426" t="s">
        <v>661</v>
      </c>
      <c r="B20" s="3427" t="s">
        <v>346</v>
      </c>
      <c r="C20" s="3428">
        <v>0</v>
      </c>
    </row>
    <row r="21" ht="28.5" customHeight="1">
      <c r="A21" s="3429" t="s">
        <v>662</v>
      </c>
      <c r="B21" s="3430" t="s">
        <v>346</v>
      </c>
      <c r="C21" s="992">
        <f>C6-C14</f>
        <v>-6844625.49</v>
      </c>
    </row>
    <row r="22" ht="28.5" customHeight="1">
      <c r="A22" s="3431" t="s">
        <v>663</v>
      </c>
      <c r="B22" s="3432" t="s">
        <v>346</v>
      </c>
      <c r="C22" s="992">
        <f>C5+C21</f>
        <v>-6844625.49</v>
      </c>
    </row>
    <row r="23" ht="28.5" customHeight="1">
      <c r="A23" s="3433" t="s">
        <v>664</v>
      </c>
      <c r="B23" s="3434" t="s">
        <v>344</v>
      </c>
      <c r="C23" s="3435">
        <v>16545</v>
      </c>
    </row>
    <row r="24" ht="28.5" customHeight="1">
      <c r="A24" s="3436"/>
      <c r="B24" s="3437"/>
      <c r="C24" s="3438" t="s">
        <v>665</v>
      </c>
    </row>
  </sheetData>
  <mergeCells>
    <mergeCell ref="A1:C1"/>
  </mergeCells>
  <printOptions horizontalCentered="1"/>
  <pageMargins left="0.393700787401575" right="0.393700787401575" top="0.78740157480315" bottom="0.393700787401575" header="0.51181" footer="0.51181"/>
  <pageSetup paperSize="9" pageOrder="overThenDown" orientation="landscape" errors="blank"/>
</worksheet>
</file>

<file path=xl/worksheets/sheet26.xml><?xml version="1.0" encoding="utf-8"?>
<worksheet xmlns="http://schemas.openxmlformats.org/spreadsheetml/2006/main" xmlns:r="http://schemas.openxmlformats.org/officeDocument/2006/relationships">
  <dimension ref="A1:F11"/>
  <sheetViews>
    <sheetView tabSelected="1" topLeftCell="A1" zoomScaleNormal="100" zoomScalePageLayoutView="60" workbookViewId="0">
      <selection activeCell="A1" sqref="A1"/>
    </sheetView>
  </sheetViews>
  <sheetFormatPr defaultColWidth="8" defaultRowHeight="14.25"/>
  <cols>
    <col min="1" max="1" width="30.6901960784314" style="16"/>
    <col min="2" max="2" width="30.6901960784314" style="16"/>
    <col min="3" max="3" width="30.6901960784314" style="16"/>
    <col min="4" max="4" width="30.6901960784314" style="16"/>
    <col min="5" max="5" width="30.6901960784314" style="16"/>
    <col min="6" max="6" width="30.6901960784314" style="16"/>
  </cols>
  <sheetData>
    <row r="1" ht="56.25" customHeight="1">
      <c r="A1" s="3439" t="s">
        <v>666</v>
      </c>
      <c r="B1" s="3440"/>
      <c r="C1" s="3441"/>
      <c r="D1" s="3442"/>
      <c r="E1" s="3443"/>
      <c r="F1" s="3444"/>
    </row>
    <row r="2" ht="19.5" customHeight="1">
      <c r="A2" s="3445" t="s">
        <v>45</v>
      </c>
      <c r="B2" s="3446"/>
      <c r="C2" s="3447"/>
      <c r="D2" s="3448"/>
      <c r="E2" s="3449"/>
      <c r="F2" s="3450" t="s">
        <v>667</v>
      </c>
    </row>
    <row r="3" ht="72" customHeight="1">
      <c r="A3" s="3451" t="s">
        <v>668</v>
      </c>
      <c r="B3" s="3452" t="s">
        <v>669</v>
      </c>
      <c r="C3" s="3453" t="s">
        <v>670</v>
      </c>
      <c r="D3" s="3454" t="s">
        <v>671</v>
      </c>
      <c r="E3" s="3455" t="s">
        <v>672</v>
      </c>
      <c r="F3" s="3456" t="s">
        <v>673</v>
      </c>
    </row>
    <row r="4" ht="36.75" customHeight="1">
      <c r="A4" s="3457" t="s">
        <v>674</v>
      </c>
      <c r="B4" s="3458">
        <v>0</v>
      </c>
      <c r="C4" s="3459">
        <v>0</v>
      </c>
      <c r="D4" s="3460">
        <v>0</v>
      </c>
      <c r="E4" s="3461">
        <v>0</v>
      </c>
      <c r="F4" s="3462">
        <v>0</v>
      </c>
    </row>
    <row r="5" ht="36.75" customHeight="1">
      <c r="A5" s="3463" t="s">
        <v>675</v>
      </c>
      <c r="B5" s="3464">
        <v>0</v>
      </c>
      <c r="C5" s="3465">
        <v>0</v>
      </c>
      <c r="D5" s="3466">
        <v>0</v>
      </c>
      <c r="E5" s="3467">
        <v>0</v>
      </c>
      <c r="F5" s="3468">
        <v>0</v>
      </c>
    </row>
    <row r="6" ht="36.75" customHeight="1">
      <c r="A6" s="3469" t="s">
        <v>676</v>
      </c>
      <c r="B6" s="3470">
        <v>0</v>
      </c>
      <c r="C6" s="3471">
        <v>0</v>
      </c>
      <c r="D6" s="3472">
        <v>0</v>
      </c>
      <c r="E6" s="3473">
        <v>0</v>
      </c>
      <c r="F6" s="3474">
        <v>0</v>
      </c>
    </row>
    <row r="7" ht="36.75" customHeight="1">
      <c r="A7" s="3475" t="s">
        <v>677</v>
      </c>
      <c r="B7" s="3476">
        <v>0</v>
      </c>
      <c r="C7" s="3477">
        <v>0</v>
      </c>
      <c r="D7" s="3478">
        <v>0</v>
      </c>
      <c r="E7" s="3479">
        <v>0</v>
      </c>
      <c r="F7" s="3480">
        <v>0</v>
      </c>
    </row>
    <row r="8" ht="36.75" customHeight="1">
      <c r="A8" s="3481" t="s">
        <v>678</v>
      </c>
      <c r="B8" s="3482">
        <v>0</v>
      </c>
      <c r="C8" s="3483">
        <v>0</v>
      </c>
      <c r="D8" s="3484">
        <v>0</v>
      </c>
      <c r="E8" s="3485">
        <v>0</v>
      </c>
      <c r="F8" s="3486">
        <v>0</v>
      </c>
    </row>
    <row r="9" ht="36.75" customHeight="1">
      <c r="A9" s="3487" t="s">
        <v>679</v>
      </c>
      <c r="B9" s="3488">
        <v>0</v>
      </c>
      <c r="C9" s="3489">
        <v>0</v>
      </c>
      <c r="D9" s="3490">
        <v>0</v>
      </c>
      <c r="E9" s="3491">
        <v>0</v>
      </c>
      <c r="F9" s="3492">
        <v>0</v>
      </c>
    </row>
    <row r="10" ht="36.75" customHeight="1">
      <c r="A10" s="3493" t="s">
        <v>680</v>
      </c>
      <c r="B10" s="3494">
        <v>0</v>
      </c>
      <c r="C10" s="3495">
        <v>0</v>
      </c>
      <c r="D10" s="3496">
        <v>0</v>
      </c>
      <c r="E10" s="3497">
        <v>0</v>
      </c>
      <c r="F10" s="3498">
        <v>0</v>
      </c>
    </row>
    <row r="11" ht="27.75" customHeight="1">
      <c r="A11" s="3499"/>
      <c r="B11" s="3500"/>
      <c r="C11" s="3501"/>
      <c r="D11" s="3502"/>
      <c r="E11" s="3503"/>
      <c r="F11" s="3504" t="s">
        <v>681</v>
      </c>
    </row>
  </sheetData>
  <mergeCells>
    <mergeCell ref="A1:F1"/>
  </mergeCells>
  <pageMargins left="1.18110236220472" right="1.18110236220472" top="1.18110236220472" bottom="1.18110236220472" header="0.51181" footer="0.51181"/>
  <pageSetup paperSize="9" scale="75" pageOrder="overThenDown" orientation="landscape" errors="blank"/>
</worksheet>
</file>

<file path=docProps/app.xml><?xml version="1.0" encoding="utf-8"?>
<Properties xmlns="http://schemas.openxmlformats.org/officeDocument/2006/extended-properties" xmlns:vt="http://schemas.openxmlformats.org/officeDocument/2006/docPropsVTypes">
  <HeadingPairs>
    <vt:vector baseType="variant" size="2">
      <vt:variant>
        <vt:lpstr>Worksheets</vt:lpstr>
      </vt:variant>
      <vt:variant>
        <vt:i4>26</vt:i4>
      </vt:variant>
    </vt:vector>
  </HeadingPairs>
  <TitlesOfParts>
    <vt:vector baseType="lpstr" size="26">
      <vt:lpstr>封面</vt:lpstr>
      <vt:lpstr>目录</vt:lpstr>
      <vt:lpstr>社决01-资产负债表</vt:lpstr>
      <vt:lpstr>社决02-收支总表</vt:lpstr>
      <vt:lpstr>社决03-企业职工养老保险收支表</vt:lpstr>
      <vt:lpstr>社决04-城乡居民养老保险收支表</vt:lpstr>
      <vt:lpstr>社决05-机关事业养老保险收支表</vt:lpstr>
      <vt:lpstr>社决06-职工医疗保险收支表</vt:lpstr>
      <vt:lpstr>社决07-城乡居民医疗保险收支表</vt:lpstr>
      <vt:lpstr>社决08-工伤保险收支表</vt:lpstr>
      <vt:lpstr>社决09-失业保险收支表</vt:lpstr>
      <vt:lpstr>社决10-财政专户资产负债表</vt:lpstr>
      <vt:lpstr>社决11-财政专户收支表</vt:lpstr>
      <vt:lpstr>社决附01-财政对社会保险基金补助情况</vt:lpstr>
      <vt:lpstr>社决附02-地方财政对企业职工养老保险基金补助情况构成</vt:lpstr>
      <vt:lpstr>社决附03-基本养老保险基础资料</vt:lpstr>
      <vt:lpstr>社决附04-职工医疗保险基础资料表</vt:lpstr>
      <vt:lpstr>社决附05-城乡居民医疗保险基础资料表</vt:lpstr>
      <vt:lpstr>社决附06-工伤保险基础资料表</vt:lpstr>
      <vt:lpstr>社决附07-失业保险基础资料表</vt:lpstr>
      <vt:lpstr>社决附08-社会保险补充资料表</vt:lpstr>
      <vt:lpstr>社决附09-社会保险补充资料表续</vt:lpstr>
      <vt:lpstr>社决附10-机关事业单位职业年金情况表</vt:lpstr>
      <vt:lpstr>社决附11-公务员医疗补助情况表</vt:lpstr>
      <vt:lpstr>社决附12-职工大额医疗费用补助情况表</vt:lpstr>
      <vt:lpstr>社决附13-社会保险统筹情况表</vt:lpstr>
    </vt:vector>
  </TitlesOfParts>
  <Application>Microsoft Excel</Application>
  <AppVersion>12.000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2025-04-24T14:43:54Z</dcterms:created>
  <dcterms:modified xsi:type="dcterms:W3CDTF">2025-04-24T06:43:54Z</dcterms:modified>
</cp:coreProperties>
</file>