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activeTab="2"/>
  </bookViews>
  <sheets>
    <sheet name="城镇汇总" sheetId="1" r:id="rId1"/>
    <sheet name="盘溪镇污水处理厂" sheetId="3" r:id="rId2"/>
    <sheet name="华宁县污水处理厂" sheetId="4" r:id="rId3"/>
  </sheets>
  <calcPr calcId="144525" iterate="1" iterateCount="100" iterateDelta="0.001"/>
</workbook>
</file>

<file path=xl/sharedStrings.xml><?xml version="1.0" encoding="utf-8"?>
<sst xmlns="http://schemas.openxmlformats.org/spreadsheetml/2006/main" count="185" uniqueCount="75">
  <si>
    <t>华宁县城镇污水处理成本费用核定表</t>
  </si>
  <si>
    <t>项目名称</t>
  </si>
  <si>
    <t>行次及关系</t>
  </si>
  <si>
    <t>提标改造</t>
  </si>
  <si>
    <t>新建</t>
  </si>
  <si>
    <t>合计</t>
  </si>
  <si>
    <t>备注</t>
  </si>
  <si>
    <t>华宁县污水处理厂</t>
  </si>
  <si>
    <t>盘溪镇污水处理厂</t>
  </si>
  <si>
    <t>一、污水处理生产成本（元）</t>
  </si>
  <si>
    <t>G1=∑G2+…+G12</t>
  </si>
  <si>
    <t xml:space="preserve"> （一）职工薪酬</t>
  </si>
  <si>
    <t>G2</t>
  </si>
  <si>
    <t xml:space="preserve"> （二）药剂费</t>
  </si>
  <si>
    <t>G3</t>
  </si>
  <si>
    <t xml:space="preserve"> （三）动力费</t>
  </si>
  <si>
    <t>G4</t>
  </si>
  <si>
    <t xml:space="preserve"> （四）水费</t>
  </si>
  <si>
    <t>G5</t>
  </si>
  <si>
    <t xml:space="preserve"> （五）污泥处理支出</t>
  </si>
  <si>
    <t>G6</t>
  </si>
  <si>
    <t xml:space="preserve"> （六）固定资产折旧</t>
  </si>
  <si>
    <t>G7</t>
  </si>
  <si>
    <t xml:space="preserve"> （七）修理费</t>
  </si>
  <si>
    <t>G8</t>
  </si>
  <si>
    <t xml:space="preserve"> （八）监测检验费</t>
  </si>
  <si>
    <t>G9</t>
  </si>
  <si>
    <t xml:space="preserve"> （九）机物料消耗</t>
  </si>
  <si>
    <t>G10</t>
  </si>
  <si>
    <t xml:space="preserve"> （十）低值易耗品摊销</t>
  </si>
  <si>
    <t>G11</t>
  </si>
  <si>
    <t xml:space="preserve"> （十一）其它费用</t>
  </si>
  <si>
    <t>G12</t>
  </si>
  <si>
    <t>二、期间费用（元）</t>
  </si>
  <si>
    <t>G13=G14+G15+G16</t>
  </si>
  <si>
    <t xml:space="preserve"> （一）管理费用</t>
  </si>
  <si>
    <t>G14</t>
  </si>
  <si>
    <t xml:space="preserve"> （二）销售费用</t>
  </si>
  <si>
    <t>G15</t>
  </si>
  <si>
    <t xml:space="preserve"> （三）财务费用</t>
  </si>
  <si>
    <t>G16</t>
  </si>
  <si>
    <t>三、税金及附加（元)</t>
  </si>
  <si>
    <t>G17</t>
  </si>
  <si>
    <t>四、污水处理总成本（元）</t>
  </si>
  <si>
    <t>G18=G1+G13+G17</t>
  </si>
  <si>
    <t>五、应冲减的费用</t>
  </si>
  <si>
    <t>G19</t>
  </si>
  <si>
    <t>六、污水处理核定总成本</t>
  </si>
  <si>
    <t>G20=G18-G19</t>
  </si>
  <si>
    <t>七、年污水处理总量（立方米）</t>
  </si>
  <si>
    <t>G21</t>
  </si>
  <si>
    <t>(一）年污水处理水量</t>
  </si>
  <si>
    <t>G22</t>
  </si>
  <si>
    <t>(二)年缴纳污水处理费的用水总量</t>
  </si>
  <si>
    <t>G23</t>
  </si>
  <si>
    <t>八、单位成本（元/立方米）</t>
  </si>
  <si>
    <t>G24</t>
  </si>
  <si>
    <t>(一）单位污水处理成本</t>
  </si>
  <si>
    <t>G25=G20/G22</t>
  </si>
  <si>
    <t>（二)单位污水处理收费成本</t>
  </si>
  <si>
    <t>G26=G25*G22/G23</t>
  </si>
  <si>
    <t>盘溪镇污水处理厂污水处理成本费用核定表</t>
  </si>
  <si>
    <t xml:space="preserve"> </t>
  </si>
  <si>
    <t>2020年</t>
  </si>
  <si>
    <t>2021年</t>
  </si>
  <si>
    <t>2022年</t>
  </si>
  <si>
    <t>三年平均</t>
  </si>
  <si>
    <t xml:space="preserve">                                </t>
  </si>
  <si>
    <t>华宁县污水处理厂污水处理成本费用核定表</t>
  </si>
  <si>
    <t>三年平均填报数</t>
  </si>
  <si>
    <t>三年平均核减数</t>
  </si>
  <si>
    <t>三年平均核定数</t>
  </si>
  <si>
    <t>重新核定固定资产实际使用年限。</t>
  </si>
  <si>
    <t>核减超过统计部门公布的当地该行业职工平均工资部分及核减超过当年主营业务收入5‰的业务招待费。</t>
  </si>
  <si>
    <t>利息支出据实核定。</t>
  </si>
</sst>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_ "/>
    <numFmt numFmtId="177" formatCode="#,##0.00_ "/>
  </numFmts>
  <fonts count="33">
    <font>
      <sz val="11"/>
      <color theme="1"/>
      <name val="宋体"/>
      <charset val="134"/>
      <scheme val="minor"/>
    </font>
    <font>
      <sz val="24"/>
      <color theme="1"/>
      <name val="宋体"/>
      <charset val="134"/>
      <scheme val="minor"/>
    </font>
    <font>
      <b/>
      <sz val="9"/>
      <name val="宋体"/>
      <charset val="134"/>
    </font>
    <font>
      <b/>
      <sz val="10"/>
      <name val="宋体"/>
      <charset val="134"/>
    </font>
    <font>
      <sz val="10"/>
      <name val="宋体"/>
      <charset val="134"/>
    </font>
    <font>
      <sz val="9"/>
      <name val="宋体"/>
      <charset val="134"/>
    </font>
    <font>
      <sz val="12"/>
      <name val="宋体"/>
      <charset val="134"/>
    </font>
    <font>
      <b/>
      <sz val="17"/>
      <name val="Microsoft Sans Serif"/>
      <charset val="134"/>
    </font>
    <font>
      <b/>
      <sz val="17"/>
      <name val="宋体"/>
      <charset val="134"/>
    </font>
    <font>
      <sz val="11"/>
      <name val="Times New Roman"/>
      <charset val="0"/>
    </font>
    <font>
      <b/>
      <sz val="24"/>
      <name val="宋体"/>
      <charset val="134"/>
    </font>
    <font>
      <sz val="11"/>
      <name val="Times New Roman"/>
      <charset val="0"/>
    </font>
    <font>
      <b/>
      <sz val="11"/>
      <name val="Times New Roman"/>
      <charset val="0"/>
    </font>
    <font>
      <b/>
      <sz val="9"/>
      <color rgb="FFFF0000"/>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25" borderId="0" applyNumberFormat="0" applyBorder="0" applyAlignment="0" applyProtection="0">
      <alignment vertical="center"/>
    </xf>
    <xf numFmtId="0" fontId="29" fillId="22"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5" borderId="0" applyNumberFormat="0" applyBorder="0" applyAlignment="0" applyProtection="0">
      <alignment vertical="center"/>
    </xf>
    <xf numFmtId="0" fontId="21" fillId="9" borderId="0" applyNumberFormat="0" applyBorder="0" applyAlignment="0" applyProtection="0">
      <alignment vertical="center"/>
    </xf>
    <xf numFmtId="43" fontId="0" fillId="0" borderId="0" applyFont="0" applyFill="0" applyBorder="0" applyAlignment="0" applyProtection="0">
      <alignment vertical="center"/>
    </xf>
    <xf numFmtId="0" fontId="22" fillId="28"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4" borderId="5" applyNumberFormat="0" applyFont="0" applyAlignment="0" applyProtection="0">
      <alignment vertical="center"/>
    </xf>
    <xf numFmtId="0" fontId="22" fillId="21" borderId="0" applyNumberFormat="0" applyBorder="0" applyAlignment="0" applyProtection="0">
      <alignment vertical="center"/>
    </xf>
    <xf numFmtId="0" fontId="1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4" fillId="0" borderId="3" applyNumberFormat="0" applyFill="0" applyAlignment="0" applyProtection="0">
      <alignment vertical="center"/>
    </xf>
    <xf numFmtId="0" fontId="16" fillId="0" borderId="3" applyNumberFormat="0" applyFill="0" applyAlignment="0" applyProtection="0">
      <alignment vertical="center"/>
    </xf>
    <xf numFmtId="0" fontId="22" fillId="27" borderId="0" applyNumberFormat="0" applyBorder="0" applyAlignment="0" applyProtection="0">
      <alignment vertical="center"/>
    </xf>
    <xf numFmtId="0" fontId="19" fillId="0" borderId="7" applyNumberFormat="0" applyFill="0" applyAlignment="0" applyProtection="0">
      <alignment vertical="center"/>
    </xf>
    <xf numFmtId="0" fontId="22" fillId="20" borderId="0" applyNumberFormat="0" applyBorder="0" applyAlignment="0" applyProtection="0">
      <alignment vertical="center"/>
    </xf>
    <xf numFmtId="0" fontId="23" fillId="13" borderId="4" applyNumberFormat="0" applyAlignment="0" applyProtection="0">
      <alignment vertical="center"/>
    </xf>
    <xf numFmtId="0" fontId="30" fillId="13" borderId="8" applyNumberFormat="0" applyAlignment="0" applyProtection="0">
      <alignment vertical="center"/>
    </xf>
    <xf numFmtId="0" fontId="15" fillId="4" borderId="2" applyNumberFormat="0" applyAlignment="0" applyProtection="0">
      <alignment vertical="center"/>
    </xf>
    <xf numFmtId="0" fontId="14" fillId="32" borderId="0" applyNumberFormat="0" applyBorder="0" applyAlignment="0" applyProtection="0">
      <alignment vertical="center"/>
    </xf>
    <xf numFmtId="0" fontId="22" fillId="17" borderId="0" applyNumberFormat="0" applyBorder="0" applyAlignment="0" applyProtection="0">
      <alignment vertical="center"/>
    </xf>
    <xf numFmtId="0" fontId="31" fillId="0" borderId="9" applyNumberFormat="0" applyFill="0" applyAlignment="0" applyProtection="0">
      <alignment vertical="center"/>
    </xf>
    <xf numFmtId="0" fontId="25" fillId="0" borderId="6" applyNumberFormat="0" applyFill="0" applyAlignment="0" applyProtection="0">
      <alignment vertical="center"/>
    </xf>
    <xf numFmtId="0" fontId="32" fillId="31" borderId="0" applyNumberFormat="0" applyBorder="0" applyAlignment="0" applyProtection="0">
      <alignment vertical="center"/>
    </xf>
    <xf numFmtId="0" fontId="28" fillId="19" borderId="0" applyNumberFormat="0" applyBorder="0" applyAlignment="0" applyProtection="0">
      <alignment vertical="center"/>
    </xf>
    <xf numFmtId="0" fontId="14" fillId="24" borderId="0" applyNumberFormat="0" applyBorder="0" applyAlignment="0" applyProtection="0">
      <alignment vertical="center"/>
    </xf>
    <xf numFmtId="0" fontId="22" fillId="12" borderId="0" applyNumberFormat="0" applyBorder="0" applyAlignment="0" applyProtection="0">
      <alignment vertical="center"/>
    </xf>
    <xf numFmtId="0" fontId="14" fillId="23" borderId="0" applyNumberFormat="0" applyBorder="0" applyAlignment="0" applyProtection="0">
      <alignment vertical="center"/>
    </xf>
    <xf numFmtId="0" fontId="14" fillId="3" borderId="0" applyNumberFormat="0" applyBorder="0" applyAlignment="0" applyProtection="0">
      <alignment vertical="center"/>
    </xf>
    <xf numFmtId="0" fontId="14" fillId="30" borderId="0" applyNumberFormat="0" applyBorder="0" applyAlignment="0" applyProtection="0">
      <alignment vertical="center"/>
    </xf>
    <xf numFmtId="0" fontId="14" fillId="8" borderId="0" applyNumberFormat="0" applyBorder="0" applyAlignment="0" applyProtection="0">
      <alignment vertical="center"/>
    </xf>
    <xf numFmtId="0" fontId="22" fillId="11" borderId="0" applyNumberFormat="0" applyBorder="0" applyAlignment="0" applyProtection="0">
      <alignment vertical="center"/>
    </xf>
    <xf numFmtId="0" fontId="22" fillId="16" borderId="0" applyNumberFormat="0" applyBorder="0" applyAlignment="0" applyProtection="0">
      <alignment vertical="center"/>
    </xf>
    <xf numFmtId="0" fontId="14" fillId="29" borderId="0" applyNumberFormat="0" applyBorder="0" applyAlignment="0" applyProtection="0">
      <alignment vertical="center"/>
    </xf>
    <xf numFmtId="0" fontId="14" fillId="7" borderId="0" applyNumberFormat="0" applyBorder="0" applyAlignment="0" applyProtection="0">
      <alignment vertical="center"/>
    </xf>
    <xf numFmtId="0" fontId="22" fillId="10" borderId="0" applyNumberFormat="0" applyBorder="0" applyAlignment="0" applyProtection="0">
      <alignment vertical="center"/>
    </xf>
    <xf numFmtId="0" fontId="14" fillId="2" borderId="0" applyNumberFormat="0" applyBorder="0" applyAlignment="0" applyProtection="0">
      <alignment vertical="center"/>
    </xf>
    <xf numFmtId="0" fontId="22" fillId="26" borderId="0" applyNumberFormat="0" applyBorder="0" applyAlignment="0" applyProtection="0">
      <alignment vertical="center"/>
    </xf>
    <xf numFmtId="0" fontId="22" fillId="15" borderId="0" applyNumberFormat="0" applyBorder="0" applyAlignment="0" applyProtection="0">
      <alignment vertical="center"/>
    </xf>
    <xf numFmtId="0" fontId="14" fillId="6" borderId="0" applyNumberFormat="0" applyBorder="0" applyAlignment="0" applyProtection="0">
      <alignment vertical="center"/>
    </xf>
    <xf numFmtId="0" fontId="22" fillId="18" borderId="0" applyNumberFormat="0" applyBorder="0" applyAlignment="0" applyProtection="0">
      <alignment vertical="center"/>
    </xf>
  </cellStyleXfs>
  <cellXfs count="25">
    <xf numFmtId="0" fontId="0" fillId="0" borderId="0" xfId="0">
      <alignment vertical="center"/>
    </xf>
    <xf numFmtId="0" fontId="1" fillId="0" borderId="0" xfId="0" applyFont="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176" fontId="3"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6" fillId="0" borderId="0" xfId="0" applyFont="1" applyFill="1" applyBorder="1" applyAlignment="1"/>
    <xf numFmtId="0" fontId="7" fillId="0" borderId="0" xfId="0" applyNumberFormat="1" applyFont="1" applyFill="1" applyBorder="1" applyAlignment="1" applyProtection="1">
      <alignment horizontal="center"/>
    </xf>
    <xf numFmtId="0" fontId="8" fillId="0" borderId="0" xfId="0" applyNumberFormat="1" applyFont="1" applyFill="1" applyBorder="1" applyAlignment="1" applyProtection="1">
      <alignment horizontal="center"/>
    </xf>
    <xf numFmtId="0" fontId="5" fillId="0" borderId="0" xfId="0" applyNumberFormat="1" applyFont="1" applyFill="1" applyBorder="1" applyAlignment="1" applyProtection="1">
      <alignment horizontal="left" vertical="center"/>
    </xf>
    <xf numFmtId="49"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right" vertical="center"/>
    </xf>
    <xf numFmtId="0" fontId="2" fillId="0" borderId="1" xfId="0" applyNumberFormat="1" applyFont="1" applyFill="1" applyBorder="1" applyAlignment="1" applyProtection="1">
      <alignment horizontal="center" vertical="center" wrapText="1"/>
    </xf>
    <xf numFmtId="176" fontId="9" fillId="0" borderId="1" xfId="0" applyNumberFormat="1" applyFont="1" applyFill="1" applyBorder="1" applyAlignment="1" applyProtection="1">
      <alignment horizontal="right" vertical="center" shrinkToFit="1"/>
    </xf>
    <xf numFmtId="0" fontId="5" fillId="0" borderId="0" xfId="0" applyFont="1" applyFill="1" applyBorder="1" applyAlignment="1">
      <alignment wrapText="1"/>
    </xf>
    <xf numFmtId="0" fontId="6" fillId="0" borderId="0" xfId="0" applyFont="1" applyFill="1" applyBorder="1" applyAlignment="1">
      <alignment wrapText="1"/>
    </xf>
    <xf numFmtId="0" fontId="10" fillId="0" borderId="0" xfId="0" applyFont="1" applyFill="1" applyBorder="1" applyAlignment="1">
      <alignment horizontal="center" vertical="center" wrapText="1"/>
    </xf>
    <xf numFmtId="177" fontId="11" fillId="0" borderId="1" xfId="0" applyNumberFormat="1" applyFont="1" applyFill="1" applyBorder="1" applyAlignment="1" applyProtection="1">
      <alignment horizontal="right" vertical="center" shrinkToFit="1"/>
    </xf>
    <xf numFmtId="177" fontId="12" fillId="0" borderId="1" xfId="0" applyNumberFormat="1" applyFont="1" applyFill="1" applyBorder="1" applyAlignment="1" applyProtection="1">
      <alignment horizontal="right" vertical="center" shrinkToFit="1"/>
    </xf>
    <xf numFmtId="177" fontId="13" fillId="0" borderId="1" xfId="0" applyNumberFormat="1" applyFont="1" applyFill="1" applyBorder="1" applyAlignment="1" applyProtection="1">
      <alignment horizontal="center" vertical="center" wrapText="1"/>
    </xf>
    <xf numFmtId="176" fontId="6" fillId="0" borderId="0" xfId="0" applyNumberFormat="1" applyFont="1" applyFill="1" applyBorder="1" applyAlignment="1"/>
    <xf numFmtId="0" fontId="6" fillId="0" borderId="1" xfId="0" applyFont="1" applyFill="1"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H29"/>
  <sheetViews>
    <sheetView workbookViewId="0">
      <selection activeCell="A1" sqref="A1:F1"/>
    </sheetView>
  </sheetViews>
  <sheetFormatPr defaultColWidth="9" defaultRowHeight="14.25" outlineLevelCol="7"/>
  <cols>
    <col min="1" max="1" width="23.625" style="17" customWidth="1"/>
    <col min="2" max="5" width="11.75" style="18" customWidth="1"/>
    <col min="6" max="6" width="12.625" style="18" customWidth="1"/>
    <col min="7" max="8" width="14.375" style="9" customWidth="1"/>
    <col min="9" max="16377" width="9" style="9"/>
  </cols>
  <sheetData>
    <row r="1" s="9" customFormat="1" ht="52" customHeight="1" spans="1:6">
      <c r="A1" s="19" t="s">
        <v>0</v>
      </c>
      <c r="B1" s="19"/>
      <c r="C1" s="19"/>
      <c r="D1" s="19"/>
      <c r="E1" s="19"/>
      <c r="F1" s="19"/>
    </row>
    <row r="2" s="9" customFormat="1" ht="31" customHeight="1" spans="1:6">
      <c r="A2" s="2" t="s">
        <v>1</v>
      </c>
      <c r="B2" s="3" t="s">
        <v>2</v>
      </c>
      <c r="C2" s="15" t="s">
        <v>3</v>
      </c>
      <c r="D2" s="15" t="s">
        <v>4</v>
      </c>
      <c r="E2" s="2" t="s">
        <v>5</v>
      </c>
      <c r="F2" s="2" t="s">
        <v>6</v>
      </c>
    </row>
    <row r="3" s="9" customFormat="1" ht="29" customHeight="1" spans="1:6">
      <c r="A3" s="2"/>
      <c r="B3" s="3"/>
      <c r="C3" s="15" t="s">
        <v>7</v>
      </c>
      <c r="D3" s="15" t="s">
        <v>8</v>
      </c>
      <c r="E3" s="2"/>
      <c r="F3" s="2"/>
    </row>
    <row r="4" s="9" customFormat="1" ht="24" spans="1:6">
      <c r="A4" s="4" t="s">
        <v>9</v>
      </c>
      <c r="B4" s="5" t="s">
        <v>10</v>
      </c>
      <c r="C4" s="20">
        <v>3100930.14193642</v>
      </c>
      <c r="D4" s="20">
        <v>1813300</v>
      </c>
      <c r="E4" s="21">
        <f>SUM(C4:D4)</f>
        <v>4914230.14193642</v>
      </c>
      <c r="F4" s="22"/>
    </row>
    <row r="5" s="9" customFormat="1" ht="15" spans="1:6">
      <c r="A5" s="7" t="s">
        <v>11</v>
      </c>
      <c r="B5" s="5" t="s">
        <v>12</v>
      </c>
      <c r="C5" s="20">
        <v>594642.766666667</v>
      </c>
      <c r="D5" s="20">
        <v>150000</v>
      </c>
      <c r="E5" s="21">
        <f t="shared" ref="E5:E29" si="0">SUM(C5:D5)</f>
        <v>744642.766666667</v>
      </c>
      <c r="F5" s="22"/>
    </row>
    <row r="6" s="9" customFormat="1" ht="15" spans="1:6">
      <c r="A6" s="7" t="s">
        <v>13</v>
      </c>
      <c r="B6" s="5" t="s">
        <v>14</v>
      </c>
      <c r="C6" s="20">
        <v>77470.01</v>
      </c>
      <c r="D6" s="20">
        <v>69000</v>
      </c>
      <c r="E6" s="21">
        <f t="shared" si="0"/>
        <v>146470.01</v>
      </c>
      <c r="F6" s="22"/>
    </row>
    <row r="7" s="9" customFormat="1" ht="15" spans="1:6">
      <c r="A7" s="7" t="s">
        <v>15</v>
      </c>
      <c r="B7" s="5" t="s">
        <v>16</v>
      </c>
      <c r="C7" s="20">
        <v>327375.803333333</v>
      </c>
      <c r="D7" s="20">
        <v>816000</v>
      </c>
      <c r="E7" s="21">
        <f t="shared" si="0"/>
        <v>1143375.80333333</v>
      </c>
      <c r="F7" s="22"/>
    </row>
    <row r="8" s="9" customFormat="1" ht="15" spans="1:6">
      <c r="A8" s="7" t="s">
        <v>17</v>
      </c>
      <c r="B8" s="5" t="s">
        <v>18</v>
      </c>
      <c r="C8" s="20">
        <v>10161.2666666667</v>
      </c>
      <c r="D8" s="20">
        <v>14200</v>
      </c>
      <c r="E8" s="21">
        <f t="shared" si="0"/>
        <v>24361.2666666667</v>
      </c>
      <c r="F8" s="22"/>
    </row>
    <row r="9" s="9" customFormat="1" ht="15" spans="1:6">
      <c r="A9" s="7" t="s">
        <v>19</v>
      </c>
      <c r="B9" s="5" t="s">
        <v>20</v>
      </c>
      <c r="C9" s="20">
        <v>129217.533333333</v>
      </c>
      <c r="D9" s="20">
        <v>32800</v>
      </c>
      <c r="E9" s="21">
        <f t="shared" si="0"/>
        <v>162017.533333333</v>
      </c>
      <c r="F9" s="22"/>
    </row>
    <row r="10" s="9" customFormat="1" ht="15" spans="1:8">
      <c r="A10" s="7" t="s">
        <v>21</v>
      </c>
      <c r="B10" s="5" t="s">
        <v>22</v>
      </c>
      <c r="C10" s="20">
        <v>1501882.92860309</v>
      </c>
      <c r="D10" s="20">
        <v>691000</v>
      </c>
      <c r="E10" s="21">
        <f t="shared" si="0"/>
        <v>2192882.92860309</v>
      </c>
      <c r="F10" s="22"/>
      <c r="G10" s="23"/>
      <c r="H10" s="23"/>
    </row>
    <row r="11" s="9" customFormat="1" ht="15" spans="1:6">
      <c r="A11" s="7" t="s">
        <v>23</v>
      </c>
      <c r="B11" s="5" t="s">
        <v>24</v>
      </c>
      <c r="C11" s="20">
        <v>223846.186666667</v>
      </c>
      <c r="D11" s="20">
        <v>40300</v>
      </c>
      <c r="E11" s="21">
        <f t="shared" si="0"/>
        <v>264146.186666667</v>
      </c>
      <c r="F11" s="22"/>
    </row>
    <row r="12" s="9" customFormat="1" ht="15" spans="1:6">
      <c r="A12" s="7" t="s">
        <v>25</v>
      </c>
      <c r="B12" s="5" t="s">
        <v>26</v>
      </c>
      <c r="C12" s="20">
        <v>167571.696666667</v>
      </c>
      <c r="D12" s="20"/>
      <c r="E12" s="21">
        <f t="shared" si="0"/>
        <v>167571.696666667</v>
      </c>
      <c r="F12" s="22"/>
    </row>
    <row r="13" s="9" customFormat="1" ht="15" spans="1:6">
      <c r="A13" s="7" t="s">
        <v>27</v>
      </c>
      <c r="B13" s="5" t="s">
        <v>28</v>
      </c>
      <c r="C13" s="20"/>
      <c r="D13" s="20"/>
      <c r="E13" s="21"/>
      <c r="F13" s="22"/>
    </row>
    <row r="14" s="9" customFormat="1" ht="15" spans="1:6">
      <c r="A14" s="7" t="s">
        <v>29</v>
      </c>
      <c r="B14" s="5" t="s">
        <v>30</v>
      </c>
      <c r="C14" s="20"/>
      <c r="D14" s="20"/>
      <c r="E14" s="21"/>
      <c r="F14" s="22"/>
    </row>
    <row r="15" s="9" customFormat="1" ht="15" spans="1:6">
      <c r="A15" s="7" t="s">
        <v>31</v>
      </c>
      <c r="B15" s="5" t="s">
        <v>32</v>
      </c>
      <c r="C15" s="20">
        <v>68761.95</v>
      </c>
      <c r="D15" s="20"/>
      <c r="E15" s="21">
        <f t="shared" si="0"/>
        <v>68761.95</v>
      </c>
      <c r="F15" s="22"/>
    </row>
    <row r="16" s="9" customFormat="1" ht="24" spans="1:6">
      <c r="A16" s="4" t="s">
        <v>33</v>
      </c>
      <c r="B16" s="5" t="s">
        <v>34</v>
      </c>
      <c r="C16" s="20">
        <v>888520.073333333</v>
      </c>
      <c r="D16" s="20">
        <v>30000</v>
      </c>
      <c r="E16" s="21">
        <f t="shared" si="0"/>
        <v>918520.073333333</v>
      </c>
      <c r="F16" s="22"/>
    </row>
    <row r="17" s="9" customFormat="1" ht="15" spans="1:6">
      <c r="A17" s="7" t="s">
        <v>35</v>
      </c>
      <c r="B17" s="5" t="s">
        <v>36</v>
      </c>
      <c r="C17" s="20">
        <v>702048.63</v>
      </c>
      <c r="D17" s="20">
        <v>30000</v>
      </c>
      <c r="E17" s="21">
        <f t="shared" si="0"/>
        <v>732048.63</v>
      </c>
      <c r="F17" s="22"/>
    </row>
    <row r="18" s="9" customFormat="1" ht="15" spans="1:6">
      <c r="A18" s="7" t="s">
        <v>37</v>
      </c>
      <c r="B18" s="5" t="s">
        <v>38</v>
      </c>
      <c r="C18" s="20"/>
      <c r="D18" s="20"/>
      <c r="E18" s="21"/>
      <c r="F18" s="22"/>
    </row>
    <row r="19" s="9" customFormat="1" ht="15" spans="1:6">
      <c r="A19" s="7" t="s">
        <v>39</v>
      </c>
      <c r="B19" s="5" t="s">
        <v>40</v>
      </c>
      <c r="C19" s="20">
        <v>186471.443333333</v>
      </c>
      <c r="D19" s="20"/>
      <c r="E19" s="21">
        <f t="shared" si="0"/>
        <v>186471.443333333</v>
      </c>
      <c r="F19" s="22"/>
    </row>
    <row r="20" s="9" customFormat="1" ht="15" spans="1:6">
      <c r="A20" s="4" t="s">
        <v>41</v>
      </c>
      <c r="B20" s="5" t="s">
        <v>42</v>
      </c>
      <c r="C20" s="20">
        <v>55982.52</v>
      </c>
      <c r="D20" s="20">
        <v>185200</v>
      </c>
      <c r="E20" s="21">
        <f t="shared" si="0"/>
        <v>241182.52</v>
      </c>
      <c r="F20" s="22"/>
    </row>
    <row r="21" s="9" customFormat="1" ht="24" spans="1:6">
      <c r="A21" s="4" t="s">
        <v>43</v>
      </c>
      <c r="B21" s="5" t="s">
        <v>44</v>
      </c>
      <c r="C21" s="20">
        <v>4045432.73526975</v>
      </c>
      <c r="D21" s="20">
        <v>2028500</v>
      </c>
      <c r="E21" s="21">
        <f t="shared" si="0"/>
        <v>6073932.73526976</v>
      </c>
      <c r="F21" s="22"/>
    </row>
    <row r="22" s="9" customFormat="1" ht="15" spans="1:6">
      <c r="A22" s="4" t="s">
        <v>45</v>
      </c>
      <c r="B22" s="5" t="s">
        <v>46</v>
      </c>
      <c r="C22" s="20"/>
      <c r="D22" s="20"/>
      <c r="E22" s="21"/>
      <c r="F22" s="22"/>
    </row>
    <row r="23" s="9" customFormat="1" ht="15" spans="1:6">
      <c r="A23" s="4" t="s">
        <v>47</v>
      </c>
      <c r="B23" s="5" t="s">
        <v>48</v>
      </c>
      <c r="C23" s="20">
        <v>4045432.73526975</v>
      </c>
      <c r="D23" s="20">
        <v>2028500</v>
      </c>
      <c r="E23" s="21">
        <f t="shared" si="0"/>
        <v>6073932.73526976</v>
      </c>
      <c r="F23" s="22"/>
    </row>
    <row r="24" s="9" customFormat="1" ht="15" spans="1:6">
      <c r="A24" s="4" t="s">
        <v>49</v>
      </c>
      <c r="B24" s="5" t="s">
        <v>50</v>
      </c>
      <c r="C24" s="20">
        <v>3805692</v>
      </c>
      <c r="D24" s="20">
        <v>2190000</v>
      </c>
      <c r="E24" s="21">
        <f t="shared" si="0"/>
        <v>5995692</v>
      </c>
      <c r="F24" s="22"/>
    </row>
    <row r="25" s="9" customFormat="1" ht="15" spans="1:6">
      <c r="A25" s="7" t="s">
        <v>51</v>
      </c>
      <c r="B25" s="5" t="s">
        <v>52</v>
      </c>
      <c r="C25" s="20">
        <v>3805692</v>
      </c>
      <c r="D25" s="20">
        <v>2190000</v>
      </c>
      <c r="E25" s="21">
        <f t="shared" si="0"/>
        <v>5995692</v>
      </c>
      <c r="F25" s="22"/>
    </row>
    <row r="26" s="9" customFormat="1" spans="1:6">
      <c r="A26" s="7" t="s">
        <v>53</v>
      </c>
      <c r="B26" s="5" t="s">
        <v>54</v>
      </c>
      <c r="C26" s="24"/>
      <c r="D26" s="24"/>
      <c r="E26" s="21"/>
      <c r="F26" s="22"/>
    </row>
    <row r="27" s="9" customFormat="1" ht="15" spans="1:6">
      <c r="A27" s="4" t="s">
        <v>55</v>
      </c>
      <c r="B27" s="5" t="s">
        <v>56</v>
      </c>
      <c r="C27" s="20"/>
      <c r="D27" s="20"/>
      <c r="E27" s="21"/>
      <c r="F27" s="22"/>
    </row>
    <row r="28" s="9" customFormat="1" ht="15" spans="1:6">
      <c r="A28" s="7" t="s">
        <v>57</v>
      </c>
      <c r="B28" s="5" t="s">
        <v>58</v>
      </c>
      <c r="C28" s="20">
        <v>1.05312155631415</v>
      </c>
      <c r="D28" s="20">
        <v>0.92</v>
      </c>
      <c r="E28" s="21">
        <f>E23/E25</f>
        <v>1.01304949208027</v>
      </c>
      <c r="F28" s="22"/>
    </row>
    <row r="29" s="9" customFormat="1" ht="24" spans="1:6">
      <c r="A29" s="7" t="s">
        <v>59</v>
      </c>
      <c r="B29" s="5" t="s">
        <v>60</v>
      </c>
      <c r="C29" s="24"/>
      <c r="D29" s="24"/>
      <c r="E29" s="21"/>
      <c r="F29" s="22"/>
    </row>
  </sheetData>
  <mergeCells count="5">
    <mergeCell ref="A1:F1"/>
    <mergeCell ref="A2:A3"/>
    <mergeCell ref="B2:B3"/>
    <mergeCell ref="E2:E3"/>
    <mergeCell ref="F2:F3"/>
  </mergeCells>
  <pageMargins left="0.75" right="0.75" top="1" bottom="1" header="0.5" footer="0.5"/>
  <pageSetup paperSize="9" orientation="portrait"/>
  <headerFooter/>
  <ignoredErrors>
    <ignoredError sqref="E28" 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L30"/>
  <sheetViews>
    <sheetView workbookViewId="0">
      <selection activeCell="M9" sqref="M9"/>
    </sheetView>
  </sheetViews>
  <sheetFormatPr defaultColWidth="9" defaultRowHeight="14.25"/>
  <cols>
    <col min="1" max="1" width="27" style="9" customWidth="1"/>
    <col min="2" max="2" width="14.125" style="9" customWidth="1"/>
    <col min="3" max="6" width="9.625" style="9" customWidth="1"/>
    <col min="7" max="16384" width="9" style="9"/>
  </cols>
  <sheetData>
    <row r="1" ht="12.95" customHeight="1" spans="1:6">
      <c r="A1" s="10"/>
      <c r="B1" s="10"/>
      <c r="C1" s="10"/>
      <c r="D1" s="10"/>
      <c r="E1" s="10"/>
      <c r="F1" s="10"/>
    </row>
    <row r="2" ht="21.75" spans="1:6">
      <c r="A2" s="11" t="s">
        <v>61</v>
      </c>
      <c r="B2" s="10"/>
      <c r="C2" s="10"/>
      <c r="D2" s="10"/>
      <c r="E2" s="10"/>
      <c r="F2" s="10"/>
    </row>
    <row r="3" ht="12.95" customHeight="1" spans="1:6">
      <c r="A3" s="12"/>
      <c r="B3" s="13" t="s">
        <v>62</v>
      </c>
      <c r="C3" s="12"/>
      <c r="D3" s="12"/>
      <c r="E3" s="14"/>
      <c r="F3" s="13" t="s">
        <v>62</v>
      </c>
    </row>
    <row r="4" ht="21.75" customHeight="1" spans="1:6">
      <c r="A4" s="3" t="s">
        <v>1</v>
      </c>
      <c r="B4" s="3" t="s">
        <v>2</v>
      </c>
      <c r="C4" s="15" t="s">
        <v>63</v>
      </c>
      <c r="D4" s="15" t="s">
        <v>64</v>
      </c>
      <c r="E4" s="15" t="s">
        <v>65</v>
      </c>
      <c r="F4" s="15" t="s">
        <v>66</v>
      </c>
    </row>
    <row r="5" ht="21.75" customHeight="1" spans="1:6">
      <c r="A5" s="8" t="s">
        <v>9</v>
      </c>
      <c r="B5" s="5" t="s">
        <v>10</v>
      </c>
      <c r="C5" s="16"/>
      <c r="D5" s="16"/>
      <c r="E5" s="16"/>
      <c r="F5" s="16">
        <v>1813300</v>
      </c>
    </row>
    <row r="6" ht="21.75" customHeight="1" spans="1:6">
      <c r="A6" s="5" t="s">
        <v>11</v>
      </c>
      <c r="B6" s="5" t="s">
        <v>12</v>
      </c>
      <c r="C6" s="16"/>
      <c r="D6" s="16"/>
      <c r="E6" s="16"/>
      <c r="F6" s="16">
        <v>150000</v>
      </c>
    </row>
    <row r="7" ht="21.75" customHeight="1" spans="1:6">
      <c r="A7" s="5" t="s">
        <v>13</v>
      </c>
      <c r="B7" s="5" t="s">
        <v>14</v>
      </c>
      <c r="C7" s="16"/>
      <c r="D7" s="16"/>
      <c r="E7" s="16"/>
      <c r="F7" s="16">
        <v>69000</v>
      </c>
    </row>
    <row r="8" ht="21.75" customHeight="1" spans="1:6">
      <c r="A8" s="5" t="s">
        <v>15</v>
      </c>
      <c r="B8" s="5" t="s">
        <v>16</v>
      </c>
      <c r="C8" s="16"/>
      <c r="D8" s="16"/>
      <c r="E8" s="16"/>
      <c r="F8" s="16">
        <v>816000</v>
      </c>
    </row>
    <row r="9" ht="21.75" customHeight="1" spans="1:6">
      <c r="A9" s="5" t="s">
        <v>17</v>
      </c>
      <c r="B9" s="5" t="s">
        <v>18</v>
      </c>
      <c r="C9" s="16"/>
      <c r="D9" s="16"/>
      <c r="E9" s="16"/>
      <c r="F9" s="16">
        <v>14200</v>
      </c>
    </row>
    <row r="10" ht="21.75" customHeight="1" spans="1:6">
      <c r="A10" s="5" t="s">
        <v>19</v>
      </c>
      <c r="B10" s="5" t="s">
        <v>20</v>
      </c>
      <c r="C10" s="16"/>
      <c r="D10" s="16"/>
      <c r="E10" s="16"/>
      <c r="F10" s="16">
        <v>32800</v>
      </c>
    </row>
    <row r="11" ht="21.75" customHeight="1" spans="1:6">
      <c r="A11" s="5" t="s">
        <v>21</v>
      </c>
      <c r="B11" s="5" t="s">
        <v>22</v>
      </c>
      <c r="C11" s="16"/>
      <c r="D11" s="16"/>
      <c r="E11" s="16"/>
      <c r="F11" s="16">
        <v>691000</v>
      </c>
    </row>
    <row r="12" ht="21.75" customHeight="1" spans="1:6">
      <c r="A12" s="5" t="s">
        <v>23</v>
      </c>
      <c r="B12" s="5" t="s">
        <v>24</v>
      </c>
      <c r="C12" s="16"/>
      <c r="D12" s="16"/>
      <c r="E12" s="16"/>
      <c r="F12" s="16">
        <v>40300</v>
      </c>
    </row>
    <row r="13" ht="21.75" customHeight="1" spans="1:6">
      <c r="A13" s="5" t="s">
        <v>25</v>
      </c>
      <c r="B13" s="5" t="s">
        <v>26</v>
      </c>
      <c r="C13" s="16"/>
      <c r="D13" s="16"/>
      <c r="E13" s="16"/>
      <c r="F13" s="16"/>
    </row>
    <row r="14" ht="21.75" customHeight="1" spans="1:6">
      <c r="A14" s="5" t="s">
        <v>27</v>
      </c>
      <c r="B14" s="5" t="s">
        <v>28</v>
      </c>
      <c r="C14" s="16"/>
      <c r="D14" s="16"/>
      <c r="E14" s="16"/>
      <c r="F14" s="16"/>
    </row>
    <row r="15" ht="21.75" customHeight="1" spans="1:6">
      <c r="A15" s="5" t="s">
        <v>29</v>
      </c>
      <c r="B15" s="5" t="s">
        <v>30</v>
      </c>
      <c r="C15" s="16"/>
      <c r="D15" s="16"/>
      <c r="E15" s="16"/>
      <c r="F15" s="16"/>
    </row>
    <row r="16" ht="21.75" customHeight="1" spans="1:12">
      <c r="A16" s="5" t="s">
        <v>31</v>
      </c>
      <c r="B16" s="5" t="s">
        <v>32</v>
      </c>
      <c r="C16" s="16"/>
      <c r="D16" s="16"/>
      <c r="E16" s="16"/>
      <c r="F16" s="16"/>
      <c r="L16" s="9" t="s">
        <v>67</v>
      </c>
    </row>
    <row r="17" ht="21.75" customHeight="1" spans="1:6">
      <c r="A17" s="8" t="s">
        <v>33</v>
      </c>
      <c r="B17" s="5" t="s">
        <v>34</v>
      </c>
      <c r="C17" s="16"/>
      <c r="D17" s="16"/>
      <c r="E17" s="16"/>
      <c r="F17" s="16">
        <v>30000</v>
      </c>
    </row>
    <row r="18" ht="21.75" customHeight="1" spans="1:6">
      <c r="A18" s="5" t="s">
        <v>35</v>
      </c>
      <c r="B18" s="5" t="s">
        <v>36</v>
      </c>
      <c r="C18" s="16"/>
      <c r="D18" s="16"/>
      <c r="E18" s="16"/>
      <c r="F18" s="16">
        <v>30000</v>
      </c>
    </row>
    <row r="19" ht="21.75" customHeight="1" spans="1:6">
      <c r="A19" s="5" t="s">
        <v>37</v>
      </c>
      <c r="B19" s="5" t="s">
        <v>38</v>
      </c>
      <c r="C19" s="16"/>
      <c r="D19" s="16"/>
      <c r="E19" s="16"/>
      <c r="F19" s="16"/>
    </row>
    <row r="20" ht="21.75" customHeight="1" spans="1:6">
      <c r="A20" s="5" t="s">
        <v>39</v>
      </c>
      <c r="B20" s="5" t="s">
        <v>40</v>
      </c>
      <c r="C20" s="16"/>
      <c r="D20" s="16"/>
      <c r="E20" s="16"/>
      <c r="F20" s="16"/>
    </row>
    <row r="21" ht="21.75" customHeight="1" spans="1:6">
      <c r="A21" s="8" t="s">
        <v>41</v>
      </c>
      <c r="B21" s="5" t="s">
        <v>42</v>
      </c>
      <c r="C21" s="16"/>
      <c r="D21" s="16"/>
      <c r="E21" s="16"/>
      <c r="F21" s="16">
        <v>185200</v>
      </c>
    </row>
    <row r="22" ht="21.75" customHeight="1" spans="1:6">
      <c r="A22" s="8" t="s">
        <v>43</v>
      </c>
      <c r="B22" s="5" t="s">
        <v>44</v>
      </c>
      <c r="C22" s="16"/>
      <c r="D22" s="16"/>
      <c r="E22" s="16"/>
      <c r="F22" s="16">
        <v>2028500</v>
      </c>
    </row>
    <row r="23" ht="21.75" customHeight="1" spans="1:6">
      <c r="A23" s="8" t="s">
        <v>45</v>
      </c>
      <c r="B23" s="5" t="s">
        <v>46</v>
      </c>
      <c r="C23" s="16"/>
      <c r="D23" s="16"/>
      <c r="E23" s="16"/>
      <c r="F23" s="16"/>
    </row>
    <row r="24" ht="21.75" customHeight="1" spans="1:6">
      <c r="A24" s="8" t="s">
        <v>47</v>
      </c>
      <c r="B24" s="5" t="s">
        <v>48</v>
      </c>
      <c r="C24" s="16"/>
      <c r="D24" s="16"/>
      <c r="E24" s="16"/>
      <c r="F24" s="16">
        <v>2028500</v>
      </c>
    </row>
    <row r="25" ht="21.75" customHeight="1" spans="1:6">
      <c r="A25" s="8" t="s">
        <v>49</v>
      </c>
      <c r="B25" s="5" t="s">
        <v>50</v>
      </c>
      <c r="C25" s="16"/>
      <c r="D25" s="16"/>
      <c r="E25" s="16"/>
      <c r="F25" s="16">
        <v>2190000</v>
      </c>
    </row>
    <row r="26" ht="21.75" customHeight="1" spans="1:6">
      <c r="A26" s="5" t="s">
        <v>51</v>
      </c>
      <c r="B26" s="5" t="s">
        <v>52</v>
      </c>
      <c r="C26" s="16"/>
      <c r="D26" s="16"/>
      <c r="E26" s="16"/>
      <c r="F26" s="16">
        <v>2190000</v>
      </c>
    </row>
    <row r="27" ht="21.75" customHeight="1" spans="1:6">
      <c r="A27" s="5" t="s">
        <v>53</v>
      </c>
      <c r="B27" s="5" t="s">
        <v>54</v>
      </c>
      <c r="C27" s="16"/>
      <c r="D27" s="16"/>
      <c r="E27" s="16"/>
      <c r="F27" s="16">
        <v>2190000</v>
      </c>
    </row>
    <row r="28" ht="21.75" customHeight="1" spans="1:6">
      <c r="A28" s="8" t="s">
        <v>55</v>
      </c>
      <c r="B28" s="5" t="s">
        <v>56</v>
      </c>
      <c r="C28" s="16"/>
      <c r="D28" s="16"/>
      <c r="E28" s="16"/>
      <c r="F28" s="16">
        <v>0.92</v>
      </c>
    </row>
    <row r="29" ht="21.75" customHeight="1" spans="1:6">
      <c r="A29" s="5" t="s">
        <v>57</v>
      </c>
      <c r="B29" s="5" t="s">
        <v>58</v>
      </c>
      <c r="C29" s="16"/>
      <c r="D29" s="16"/>
      <c r="E29" s="16"/>
      <c r="F29" s="16">
        <v>0.92</v>
      </c>
    </row>
    <row r="30" ht="21.75" customHeight="1" spans="1:6">
      <c r="A30" s="5" t="s">
        <v>59</v>
      </c>
      <c r="B30" s="5" t="s">
        <v>60</v>
      </c>
      <c r="C30" s="16"/>
      <c r="D30" s="16"/>
      <c r="E30" s="16"/>
      <c r="F30" s="16">
        <v>0.92</v>
      </c>
    </row>
  </sheetData>
  <mergeCells count="1">
    <mergeCell ref="A2:F2"/>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F29"/>
  <sheetViews>
    <sheetView tabSelected="1" workbookViewId="0">
      <selection activeCell="H18" sqref="H18"/>
    </sheetView>
  </sheetViews>
  <sheetFormatPr defaultColWidth="9" defaultRowHeight="13.5" outlineLevelCol="5"/>
  <cols>
    <col min="1" max="1" width="24.5" customWidth="1"/>
    <col min="2" max="2" width="10.125" customWidth="1"/>
    <col min="3" max="5" width="14.625" customWidth="1"/>
    <col min="6" max="6" width="18.9" customWidth="1"/>
  </cols>
  <sheetData>
    <row r="1" ht="42" customHeight="1" spans="1:6">
      <c r="A1" s="1" t="s">
        <v>68</v>
      </c>
      <c r="B1" s="1"/>
      <c r="C1" s="1"/>
      <c r="D1" s="1"/>
      <c r="E1" s="1"/>
      <c r="F1" s="1"/>
    </row>
    <row r="2" ht="42" customHeight="1" spans="1:6">
      <c r="A2" s="1"/>
      <c r="B2" s="1"/>
      <c r="C2" s="1"/>
      <c r="D2" s="1"/>
      <c r="E2" s="1"/>
      <c r="F2" s="1"/>
    </row>
    <row r="3" ht="39" customHeight="1" spans="1:6">
      <c r="A3" s="2" t="s">
        <v>1</v>
      </c>
      <c r="B3" s="3" t="s">
        <v>2</v>
      </c>
      <c r="C3" s="3" t="s">
        <v>69</v>
      </c>
      <c r="D3" s="3" t="s">
        <v>70</v>
      </c>
      <c r="E3" s="3" t="s">
        <v>71</v>
      </c>
      <c r="F3" s="3" t="s">
        <v>6</v>
      </c>
    </row>
    <row r="4" ht="24" spans="1:6">
      <c r="A4" s="4" t="s">
        <v>9</v>
      </c>
      <c r="B4" s="5" t="s">
        <v>10</v>
      </c>
      <c r="C4" s="6">
        <v>4079283.15239</v>
      </c>
      <c r="D4" s="6">
        <v>-978353.01045358</v>
      </c>
      <c r="E4" s="6">
        <v>3100930.14193642</v>
      </c>
      <c r="F4" s="3"/>
    </row>
    <row r="5" spans="1:6">
      <c r="A5" s="7" t="s">
        <v>11</v>
      </c>
      <c r="B5" s="5" t="s">
        <v>12</v>
      </c>
      <c r="C5" s="6">
        <v>594642.766666667</v>
      </c>
      <c r="D5" s="6"/>
      <c r="E5" s="6">
        <v>594642.766666667</v>
      </c>
      <c r="F5" s="3"/>
    </row>
    <row r="6" spans="1:6">
      <c r="A6" s="7" t="s">
        <v>13</v>
      </c>
      <c r="B6" s="5" t="s">
        <v>14</v>
      </c>
      <c r="C6" s="6">
        <v>77470.01</v>
      </c>
      <c r="D6" s="6"/>
      <c r="E6" s="6">
        <v>77470.01</v>
      </c>
      <c r="F6" s="3"/>
    </row>
    <row r="7" spans="1:6">
      <c r="A7" s="7" t="s">
        <v>15</v>
      </c>
      <c r="B7" s="5" t="s">
        <v>16</v>
      </c>
      <c r="C7" s="6">
        <v>327375.803333333</v>
      </c>
      <c r="D7" s="6"/>
      <c r="E7" s="6">
        <v>327375.803333333</v>
      </c>
      <c r="F7" s="3"/>
    </row>
    <row r="8" spans="1:6">
      <c r="A8" s="7" t="s">
        <v>17</v>
      </c>
      <c r="B8" s="5" t="s">
        <v>18</v>
      </c>
      <c r="C8" s="6">
        <v>10161.2666666667</v>
      </c>
      <c r="D8" s="6"/>
      <c r="E8" s="6">
        <v>10161.2666666667</v>
      </c>
      <c r="F8" s="3"/>
    </row>
    <row r="9" spans="1:6">
      <c r="A9" s="7" t="s">
        <v>19</v>
      </c>
      <c r="B9" s="5" t="s">
        <v>20</v>
      </c>
      <c r="C9" s="6">
        <v>129217.533333333</v>
      </c>
      <c r="D9" s="6"/>
      <c r="E9" s="6">
        <v>129217.533333333</v>
      </c>
      <c r="F9" s="3"/>
    </row>
    <row r="10" ht="24" spans="1:6">
      <c r="A10" s="7" t="s">
        <v>21</v>
      </c>
      <c r="B10" s="5" t="s">
        <v>22</v>
      </c>
      <c r="C10" s="6">
        <v>2480235.93905667</v>
      </c>
      <c r="D10" s="6">
        <v>-978353.01045358</v>
      </c>
      <c r="E10" s="6">
        <v>1501882.92860309</v>
      </c>
      <c r="F10" s="8" t="s">
        <v>72</v>
      </c>
    </row>
    <row r="11" spans="1:6">
      <c r="A11" s="7" t="s">
        <v>23</v>
      </c>
      <c r="B11" s="5" t="s">
        <v>24</v>
      </c>
      <c r="C11" s="6">
        <v>223846.186666667</v>
      </c>
      <c r="D11" s="6"/>
      <c r="E11" s="6">
        <v>223846.186666667</v>
      </c>
      <c r="F11" s="3"/>
    </row>
    <row r="12" spans="1:6">
      <c r="A12" s="7" t="s">
        <v>25</v>
      </c>
      <c r="B12" s="5" t="s">
        <v>26</v>
      </c>
      <c r="C12" s="6">
        <v>167571.696666667</v>
      </c>
      <c r="D12" s="6"/>
      <c r="E12" s="6">
        <v>167571.696666667</v>
      </c>
      <c r="F12" s="3"/>
    </row>
    <row r="13" spans="1:6">
      <c r="A13" s="7" t="s">
        <v>27</v>
      </c>
      <c r="B13" s="5" t="s">
        <v>28</v>
      </c>
      <c r="C13" s="6"/>
      <c r="D13" s="6"/>
      <c r="E13" s="6"/>
      <c r="F13" s="3"/>
    </row>
    <row r="14" spans="1:6">
      <c r="A14" s="7" t="s">
        <v>29</v>
      </c>
      <c r="B14" s="5" t="s">
        <v>30</v>
      </c>
      <c r="C14" s="6"/>
      <c r="D14" s="6"/>
      <c r="E14" s="6"/>
      <c r="F14" s="3"/>
    </row>
    <row r="15" spans="1:6">
      <c r="A15" s="7" t="s">
        <v>31</v>
      </c>
      <c r="B15" s="5" t="s">
        <v>32</v>
      </c>
      <c r="C15" s="6">
        <v>68761.95</v>
      </c>
      <c r="D15" s="6"/>
      <c r="E15" s="6">
        <v>68761.95</v>
      </c>
      <c r="F15" s="3"/>
    </row>
    <row r="16" ht="24" spans="1:6">
      <c r="A16" s="4" t="s">
        <v>33</v>
      </c>
      <c r="B16" s="5" t="s">
        <v>34</v>
      </c>
      <c r="C16" s="6">
        <v>987824.71</v>
      </c>
      <c r="D16" s="6">
        <v>-99304.6366666667</v>
      </c>
      <c r="E16" s="6">
        <v>888520.073333333</v>
      </c>
      <c r="F16" s="3"/>
    </row>
    <row r="17" ht="60" spans="1:6">
      <c r="A17" s="7" t="s">
        <v>35</v>
      </c>
      <c r="B17" s="5" t="s">
        <v>36</v>
      </c>
      <c r="C17" s="6">
        <v>786611.593333333</v>
      </c>
      <c r="D17" s="6">
        <v>-84562.9633333333</v>
      </c>
      <c r="E17" s="6">
        <v>702048.63</v>
      </c>
      <c r="F17" s="8" t="s">
        <v>73</v>
      </c>
    </row>
    <row r="18" spans="1:6">
      <c r="A18" s="7" t="s">
        <v>37</v>
      </c>
      <c r="B18" s="5" t="s">
        <v>38</v>
      </c>
      <c r="C18" s="6"/>
      <c r="D18" s="6"/>
      <c r="E18" s="6"/>
      <c r="F18" s="3"/>
    </row>
    <row r="19" spans="1:6">
      <c r="A19" s="7" t="s">
        <v>39</v>
      </c>
      <c r="B19" s="5" t="s">
        <v>40</v>
      </c>
      <c r="C19" s="6">
        <v>201213.116666667</v>
      </c>
      <c r="D19" s="6">
        <v>-14741.6733333334</v>
      </c>
      <c r="E19" s="6">
        <v>186471.443333333</v>
      </c>
      <c r="F19" s="8" t="s">
        <v>74</v>
      </c>
    </row>
    <row r="20" spans="1:6">
      <c r="A20" s="4" t="s">
        <v>41</v>
      </c>
      <c r="B20" s="5" t="s">
        <v>42</v>
      </c>
      <c r="C20" s="6">
        <v>55982.52</v>
      </c>
      <c r="D20" s="6"/>
      <c r="E20" s="6">
        <v>55982.52</v>
      </c>
      <c r="F20" s="3"/>
    </row>
    <row r="21" ht="24" spans="1:6">
      <c r="A21" s="4" t="s">
        <v>43</v>
      </c>
      <c r="B21" s="5" t="s">
        <v>44</v>
      </c>
      <c r="C21" s="6">
        <v>5123090.38239</v>
      </c>
      <c r="D21" s="6">
        <v>-1077657.64712025</v>
      </c>
      <c r="E21" s="6">
        <v>4045432.73526975</v>
      </c>
      <c r="F21" s="3"/>
    </row>
    <row r="22" spans="1:6">
      <c r="A22" s="4" t="s">
        <v>45</v>
      </c>
      <c r="B22" s="5" t="s">
        <v>46</v>
      </c>
      <c r="C22" s="6"/>
      <c r="D22" s="6"/>
      <c r="E22" s="6"/>
      <c r="F22" s="3"/>
    </row>
    <row r="23" ht="24" spans="1:6">
      <c r="A23" s="4" t="s">
        <v>47</v>
      </c>
      <c r="B23" s="5" t="s">
        <v>48</v>
      </c>
      <c r="C23" s="6">
        <v>5123090.38239</v>
      </c>
      <c r="D23" s="6"/>
      <c r="E23" s="6">
        <v>4045432.73526975</v>
      </c>
      <c r="F23" s="3"/>
    </row>
    <row r="24" spans="1:6">
      <c r="A24" s="4" t="s">
        <v>49</v>
      </c>
      <c r="B24" s="5" t="s">
        <v>50</v>
      </c>
      <c r="C24" s="6">
        <v>3805692</v>
      </c>
      <c r="D24" s="6"/>
      <c r="E24" s="6">
        <v>3805692</v>
      </c>
      <c r="F24" s="3"/>
    </row>
    <row r="25" spans="1:6">
      <c r="A25" s="7" t="s">
        <v>51</v>
      </c>
      <c r="B25" s="5" t="s">
        <v>52</v>
      </c>
      <c r="C25" s="6">
        <v>3805692</v>
      </c>
      <c r="D25" s="6"/>
      <c r="E25" s="6">
        <v>3805692</v>
      </c>
      <c r="F25" s="3"/>
    </row>
    <row r="26" spans="1:6">
      <c r="A26" s="7" t="s">
        <v>53</v>
      </c>
      <c r="B26" s="5" t="s">
        <v>54</v>
      </c>
      <c r="C26" s="6"/>
      <c r="D26" s="6"/>
      <c r="E26" s="6"/>
      <c r="F26" s="3"/>
    </row>
    <row r="27" spans="1:6">
      <c r="A27" s="4" t="s">
        <v>55</v>
      </c>
      <c r="B27" s="5" t="s">
        <v>56</v>
      </c>
      <c r="C27" s="6"/>
      <c r="D27" s="6"/>
      <c r="E27" s="6"/>
      <c r="F27" s="3"/>
    </row>
    <row r="28" ht="24" spans="1:6">
      <c r="A28" s="7" t="s">
        <v>57</v>
      </c>
      <c r="B28" s="5" t="s">
        <v>58</v>
      </c>
      <c r="C28" s="6">
        <v>1.33011553657777</v>
      </c>
      <c r="D28" s="6"/>
      <c r="E28" s="6">
        <v>1.05312155631415</v>
      </c>
      <c r="F28" s="3"/>
    </row>
    <row r="29" ht="24" spans="1:6">
      <c r="A29" s="7" t="s">
        <v>59</v>
      </c>
      <c r="B29" s="5" t="s">
        <v>60</v>
      </c>
      <c r="C29" s="6"/>
      <c r="D29" s="6"/>
      <c r="E29" s="6"/>
      <c r="F29" s="3"/>
    </row>
  </sheetData>
  <mergeCells count="1">
    <mergeCell ref="A1:F2"/>
  </mergeCells>
  <pageMargins left="0.75" right="0.75" top="1" bottom="1" header="0.5" footer="0.5"/>
  <pageSetup paperSize="9" scale="90" orientation="portrait"/>
  <headerFooter/>
</worksheet>
</file>

<file path=docProps/app.xml><?xml version="1.0" encoding="utf-8"?>
<Properties xmlns="http://schemas.openxmlformats.org/officeDocument/2006/extended-properties" xmlns:vt="http://schemas.openxmlformats.org/officeDocument/2006/docPropsVTypes">
  <Company>中共云南省委员会</Company>
  <Application>WPS 表格</Application>
  <HeadingPairs>
    <vt:vector size="2" baseType="variant">
      <vt:variant>
        <vt:lpstr>工作表</vt:lpstr>
      </vt:variant>
      <vt:variant>
        <vt:i4>3</vt:i4>
      </vt:variant>
    </vt:vector>
  </HeadingPairs>
  <TitlesOfParts>
    <vt:vector size="3" baseType="lpstr">
      <vt:lpstr>城镇汇总</vt:lpstr>
      <vt:lpstr>盘溪镇污水处理厂</vt:lpstr>
      <vt:lpstr>华宁县污水处理厂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2023-04-04T02:03:00Z</dcterms:created>
  <dcterms:modified xsi:type="dcterms:W3CDTF">2023-05-15T01:03:38Z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ies>
</file>