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3年华宁县乡村振兴局衔接资金项目计划统计表" sheetId="1" r:id="rId1"/>
  </sheets>
  <definedNames>
    <definedName name="_xlnm._FilterDatabase" localSheetId="0" hidden="1">'2023年华宁县乡村振兴局衔接资金项目计划统计表'!$A$5:$S$66</definedName>
  </definedNames>
  <calcPr calcId="144525"/>
</workbook>
</file>

<file path=xl/sharedStrings.xml><?xml version="1.0" encoding="utf-8"?>
<sst xmlns="http://schemas.openxmlformats.org/spreadsheetml/2006/main" count="213" uniqueCount="145">
  <si>
    <t>2023年华宁县乡村振兴局衔接资金项目计划统计表</t>
  </si>
  <si>
    <t>序号</t>
  </si>
  <si>
    <t>项目所在县（市、区）</t>
  </si>
  <si>
    <t>项目名称</t>
  </si>
  <si>
    <t>项目基本情况
（项目建设内容简述）</t>
  </si>
  <si>
    <t>项目受益情况</t>
  </si>
  <si>
    <t>项目总投资（万元）</t>
  </si>
  <si>
    <t>中央资金（万元）</t>
  </si>
  <si>
    <t>省级资金（万元）</t>
  </si>
  <si>
    <t>市级资金（万元）</t>
  </si>
  <si>
    <t>县（市、区）资金（万元）</t>
  </si>
  <si>
    <t>其他资金（万元）</t>
  </si>
  <si>
    <t>户数</t>
  </si>
  <si>
    <t>人数</t>
  </si>
  <si>
    <t>其中</t>
  </si>
  <si>
    <t>巩固拓展脱贫攻坚成果和乡村振兴任务</t>
  </si>
  <si>
    <t>少数民族发展任务</t>
  </si>
  <si>
    <t>以工代赈任务</t>
  </si>
  <si>
    <t>贫困林场</t>
  </si>
  <si>
    <t>脱贫人口及监测对象户数</t>
  </si>
  <si>
    <t>脱贫人口及监测对象人数</t>
  </si>
  <si>
    <t>华宁县</t>
  </si>
  <si>
    <t>2022年宁州街道甸尾社区山口村产村融合发展建设项目</t>
  </si>
  <si>
    <t>产业发展设施修缮180平方米；文化长廊51.62平方米；玫瑰园建设882平方米；玫瑰园周边沥青混凝土路面铺设2256平方米。</t>
  </si>
  <si>
    <t>2023年宁州街道上村社区青龙潭小组乡村振兴示范点建设项目</t>
  </si>
  <si>
    <t>（1）活动场地建设978平方米：包含彩色混泥土硬化978平方米、青砖台阶40立方米、配套设施2项、水池1.8立方米、照明灯6盏；（2）人居环境提升：包含基础设施建设（道路拓宽22平方米、垃圾房建设1座、护栏80米）、绿化提升1283.3平方米、水池1座、树池3个；产业发展建设：机耕路建设500米；果树种植15棵。</t>
  </si>
  <si>
    <t>2023年宁州街道右所大营美丽村庄建设项目</t>
  </si>
  <si>
    <t>（1）活动场地建设：活动场地一建设600平方米；活动场地二建设1200平方米。（2）排水沟建设：C20砼排水沟建设85米、排水管建设50米。</t>
  </si>
  <si>
    <t>2023年宁州街道普茶寨村、岔纳村产业发展配套设施建设项目</t>
  </si>
  <si>
    <t>宁州街道计划建设烤烟房40座，其中普茶寨村委会15座，包含：登楼山小组烤烟房建设10座，响水小组烤烟房建设5座；岔纳村委会25座，包含：小白厂小组烤烟房建设15座，岔河小组烤烟房建设10座。烤房含闭式空气源热泵一体式机组、循环风机带支架、装烟室和加热室及基础处理、标识牌、安装调试、基础及其他设施。</t>
  </si>
  <si>
    <t>2023年宁州街道咱乐村委会产业发展配套建设项目</t>
  </si>
  <si>
    <t>产业发展配套设施建设730.06平方米：长42.2米，宽17.3米，檐口高6.45米，项目容积率为0.315，采用钢结构支撑，树脂瓦顶。</t>
  </si>
  <si>
    <t>2023年宁州街道火特村产业发展沟渠建设项目</t>
  </si>
  <si>
    <t>火特小组产业发展沟渠建设870米：含土方开挖、土方回填C20混凝土垫层、C25混凝土沟帮、C25混凝土沟底、C25混凝土盖板、DN1000混凝土承插管。</t>
  </si>
  <si>
    <t>2023年宁州街道右所社区大箐、头发箐乡村振兴示范点建设项目</t>
  </si>
  <si>
    <t>村内主干道建设2条，合计843米。其中：（1）头发箐主干道硬化1条458米，平均宽度7米（含道路平整、碎石垫层、C25砼硬化）；（2）大箐主干道硬化1条385米，平均宽度7米（含道路平整、碎石垫层、C25砼硬化）。</t>
  </si>
  <si>
    <t>2023 年华宁县宁州街道暮车村产业发展配套设施建设项目</t>
  </si>
  <si>
    <t>：（1）秋梨膏加工配套设备 1 台：包含清洗机、榨
汁机、过滤机、熬制机、灌装机、杀菌机；（2）冷库建设：150
立方米冷库，包含保温、制冷两部分；（3）项目厂房改造：144
平方米。</t>
  </si>
  <si>
    <t>2023 年宁州街道平地社区得冲小组美丽村庄建设项目</t>
  </si>
  <si>
    <t>（1）场地建设 1420 平方米：包含风化料基层、配套挡墙、太阳能路灯、栽树、石砌台阶。（2）村内道路建设 27 米：平均宽度 5 米，包含风化料垫层、配套挡墙。</t>
  </si>
  <si>
    <t>2023 年宁州街道青龙潭、大箐基础设施提升项目</t>
  </si>
  <si>
    <t>（1）大箐小组村内道路硬化 56 米：平均宽度 3.5 米，配套挡墙 276 米，平均高度 1.4 米。（2）青龙潭小组“一站式”社区服务设施建设 141.4 平方米：长 14.34 米，宽 9.86 米，一层，采用砖混结构。（3）青龙潭小组养殖猪舍建设 159 平方米：包含页岩实心砖墙体、C20 混凝土现浇梁、柱，树脂瓦屋面。</t>
  </si>
  <si>
    <t>玉溪市华宁县 2023 年度中央财政扶持新型农村集体经济发展项目（宁州街道马鞍山社区等 4 个村食用菌产村融合乡村振兴项目）</t>
  </si>
  <si>
    <t>项目位于宁州街道城关社区华盖山，占地面积 15 亩（城关社区土地入股）。一是扶持发展新型农村集体经济项目资金 280 万元建设：菌种研究中心 1 座、菌种研发生产车间 1 座，形成的固定资产按照股权比例进行确权；二是城关社区村办公司华宁县城合现代农业服务公司投资 538 万元建设：工厂化智能出菇房 2 座、面包出菇棚 6 座、养菌房 10 座、其他
配套设施建设。</t>
  </si>
  <si>
    <t>2023年宁州街道咱乐村委会红坡小组产业发展建设项目</t>
  </si>
  <si>
    <t>（1）蔬菜交易市场建设600平方米（长30米，宽20米，檐口高6米，采用钢结构支撑，铝瓦顶），产业配套设施建设800米：平均宽度4.5米，包含C25砼硬化、支护工程。资金来源为：省级财政衔接资金158.43万元；（2）产业配套设施建设500米：平均宽度4.5米，包含C25砼硬化、支护工程。资金来源为：其他财政资金40万元。</t>
  </si>
  <si>
    <t>2023年宁州街道那果村委会普苏鲁小组人居环境建设项目</t>
  </si>
  <si>
    <t>（1）活动场地建设1项；厕所建设一座</t>
  </si>
  <si>
    <t>2022年青龙镇落梅村委会对门山小组美丽村庄建设项目</t>
  </si>
  <si>
    <t>1.基础设施完善：（1）新建入村道路管道花台栏杆191米；（2）道路建设524米；（3）绿化护坡建设100米；4.增设太阳能路灯12盏。2.人居环境提升：（1）入村空地硬化、绿化、美化510平方米；（2）完善污水排放基础设施1项；（3）新建25平方米水冲式卫生公厕一座；（4）新建垃圾收集处理池1个；（5）新建休闲长廊1座。3.产业配套水利设施：（1）沟底清淤85米；（2）混凝土浇筑灌溉沟85米；（3）增设毛石挡墙30立方米。</t>
  </si>
  <si>
    <t>华宁县青龙镇斗居村委会苏家寨村2023年乡村振兴示范点建设项目（一期）</t>
  </si>
  <si>
    <r>
      <rPr>
        <sz val="14"/>
        <color theme="1"/>
        <rFont val="方正仿宋_GBK"/>
        <charset val="134"/>
      </rPr>
      <t>一、人居环境整治：1、村内场地建设27300㎡；2、污水治理（双壁波纹管-D400埋设162m，双壁波纹管-D300埋设211m，双壁波纹管-D200埋设793m，塑料检查井（内径700mm）55座，40立方米生态池1座）；3、入村道路栏杆99m；4、栏杆翻新20m；5、活动场地310㎡；6、水源点保护10㎡；7、垃圾收集房1座；8、绿化（种植红土回填600m</t>
    </r>
    <r>
      <rPr>
        <sz val="14"/>
        <color theme="1"/>
        <rFont val="Times New Roman"/>
        <charset val="134"/>
      </rPr>
      <t>³</t>
    </r>
    <r>
      <rPr>
        <sz val="14"/>
        <color theme="1"/>
        <rFont val="方正仿宋_GBK"/>
        <charset val="134"/>
      </rPr>
      <t>、绿化种植380株、绿化种植450㎡），小菜园菜种种植1215㎡，小菜园围栏600m，LED太阳能单臂路灯18套，鹅卵石围边20m以及河岸杂草清理。
二、产业发展设施建设：1、产业道路建设（桥头→广场→蓄圈 路长：331米，路宽6米，地面建设220㎡）2206㎡，护坡墙建设1206.72m</t>
    </r>
    <r>
      <rPr>
        <sz val="14"/>
        <color theme="1"/>
        <rFont val="Times New Roman"/>
        <charset val="134"/>
      </rPr>
      <t>³</t>
    </r>
    <r>
      <rPr>
        <sz val="14"/>
        <color theme="1"/>
        <rFont val="方正仿宋_GBK"/>
        <charset val="134"/>
      </rPr>
      <t>；2、养殖畜圈、烤房群场地平整2601㎡，护坡建设574.3m</t>
    </r>
    <r>
      <rPr>
        <sz val="14"/>
        <color theme="1"/>
        <rFont val="Times New Roman"/>
        <charset val="134"/>
      </rPr>
      <t>³</t>
    </r>
    <r>
      <rPr>
        <sz val="14"/>
        <color theme="1"/>
        <rFont val="方正仿宋_GBK"/>
        <charset val="134"/>
      </rPr>
      <t>，3、产业发展道路建设（ 路长：317.75米，路宽4米，畜圈烤房前）1271㎡，小菜园走道铺装（利用原有块石进行铺装）450㎡；4、排水沟建设155m。</t>
    </r>
  </si>
  <si>
    <t>2023年华宁县青龙镇矣甫村委会蔬菜交易市场提升改造项目</t>
  </si>
  <si>
    <r>
      <rPr>
        <sz val="14"/>
        <color theme="1"/>
        <rFont val="方正仿宋_GBK"/>
        <charset val="134"/>
      </rPr>
      <t>1、建设配套设施用房1项：占地面积445.16㎡，建筑面积445.16㎡（含主体结构及建筑砌体、门、窗、主体安装工程）。
2、建设交易大棚1项：占地面积308.73㎡，建筑面积308.73㎡（含主体结构及建筑砌体、门、窗、主体照明工程）。
3、项目附属工程：新建25.84平方米水冲式卫生公厕1座，1立方米水塔1个，垃圾收集池1座，安装太阳能路灯2套，原过磅费换屋面瓦40.58㎡，拦沙坎1座，场区护坡安全支护（M7.5砂浆毛石支砌）345.34m</t>
    </r>
    <r>
      <rPr>
        <sz val="14"/>
        <color theme="1"/>
        <rFont val="Times New Roman"/>
        <charset val="134"/>
      </rPr>
      <t>³</t>
    </r>
    <r>
      <rPr>
        <sz val="14"/>
        <color theme="1"/>
        <rFont val="方正仿宋_GBK"/>
        <charset val="134"/>
      </rPr>
      <t>。</t>
    </r>
  </si>
  <si>
    <t>2023年华宁县青龙镇中村村委会、大母公竜梁王井产业发展配套设施建设项目</t>
  </si>
  <si>
    <r>
      <rPr>
        <sz val="14"/>
        <color theme="1"/>
        <rFont val="方正仿宋_GBK"/>
        <charset val="134"/>
      </rPr>
      <t>一、大母公竜村委会梁王井小组生产生活用水工程和烤房群项目
具体建设内容如下：
1、大母公竜村委会梁王井小组生产生活用水工程建设一项：GB DN80mm镀锌钢管（壁厚3.0mm）1076m，IC卡水表安装18组，螺纹阀门2个，混凝土支墩、镇墩12.24m</t>
    </r>
    <r>
      <rPr>
        <sz val="14"/>
        <color theme="1"/>
        <rFont val="Times New Roman"/>
        <charset val="134"/>
      </rPr>
      <t>³</t>
    </r>
    <r>
      <rPr>
        <sz val="14"/>
        <color theme="1"/>
        <rFont val="方正仿宋_GBK"/>
        <charset val="134"/>
      </rPr>
      <t>，路面切缝、混凝土拆除5m，路面恢复0.4m</t>
    </r>
    <r>
      <rPr>
        <sz val="14"/>
        <color theme="1"/>
        <rFont val="Times New Roman"/>
        <charset val="134"/>
      </rPr>
      <t>³</t>
    </r>
    <r>
      <rPr>
        <sz val="14"/>
        <color theme="1"/>
        <rFont val="方正仿宋_GBK"/>
        <charset val="134"/>
      </rPr>
      <t>，变压器安装1台，提水泵1套，提水泵配套设施1套。
2、烤房建设项目：在大母公竜村委会农产品交易市场建设10座烤房。
二、中村村委会产业发展灌溉工程
具体建设内容如下：
1、中村村委会产业发展灌溉工程一项：GB DN100mm镀锌钢管（壁厚3.0mm）2248m，螺纹阀门4个，混凝土支墩、镇墩27.46m</t>
    </r>
    <r>
      <rPr>
        <sz val="14"/>
        <color theme="1"/>
        <rFont val="Times New Roman"/>
        <charset val="134"/>
      </rPr>
      <t>³</t>
    </r>
    <r>
      <rPr>
        <sz val="14"/>
        <color theme="1"/>
        <rFont val="方正仿宋_GBK"/>
        <charset val="134"/>
      </rPr>
      <t>，IC卡水表安装20组，护坡59.12m</t>
    </r>
    <r>
      <rPr>
        <sz val="14"/>
        <color theme="1"/>
        <rFont val="Times New Roman"/>
        <charset val="134"/>
      </rPr>
      <t>³</t>
    </r>
    <r>
      <rPr>
        <sz val="14"/>
        <color theme="1"/>
        <rFont val="方正仿宋_GBK"/>
        <charset val="134"/>
      </rPr>
      <t>，200立方米水池2座，排水沟28m。</t>
    </r>
  </si>
  <si>
    <t>2023年华宁县青龙镇倒马坎村委会者红寨小组产业发展水利设施建设项目</t>
  </si>
  <si>
    <t>1、GB DN100mm镀锌钢管1980m，含500m无缝管。2、GB DN80mm镀锌钢管1000m。3、IC卡水表安装10组。4、螺纹阀门3个。5、200立方米水池2座。6、变压器安装1台。7、提水泵1套。8、提水泵配套设施1套。9、提水泵房1座。</t>
  </si>
  <si>
    <t>华宁县青龙镇马鹿塘村委会贾舍小组美丽村庄建设项目</t>
  </si>
  <si>
    <t>1、村内道路硬化1053.31平方米，活动场地建设619㎡，增设护坡655.04立方米，村口安全防护栏40米；2、铺设Φ300污水管93.8米，污水资源化利用1个。</t>
  </si>
  <si>
    <t>2023 年华宁县青龙镇海迆村委会阿尖片区集中供水项目</t>
  </si>
  <si>
    <t>（1）新建深井一口：流量要求达 200 立方米/天
（含提水泵一套）；（2）新建 12 平方米泵房 1 间（4 米*3 米）；（3）新建 30 立方米低位蓄水池 1 座；（4）安装扬程 150 米提水泵 1 台及配套设施；（5）低压线 300 米及电表箱安转；（6）新建电线杆 4 棵（9 米杆）；（7）铺设 GB DN50 镀锌钢管 3628 米；（8）新建 300 立方米封闭式高位蓄水池 1 座。备注：新建设的深井以
深度 300 米为上限，预定流量要求达 200 立方米/天，单价 1127— 3 —元/米，计划投资 33.8 万元，因深井建设存在不确定因数，根据实际建设情况和出水流量，确定最终深度、资金投入、抽水泵流量，结余部分用于 GB DN50 镀锌钢管铺设</t>
  </si>
  <si>
    <t>2023 年华宁县青龙镇青龙社区白皮树、者弯田村以工代赈建设项目</t>
  </si>
  <si>
    <t>（1）者弯田村：新建安全护栏 26 米，流量 36
立方米/小时，扬程 300 米抽水泵安装，道路建设一条（长 245.4米、宽 6 米、高 0.2 米），活动场地建设 700 平方米，灌木种植400 平方米，污水治理一项（DN300 双壁波纹管 140 米,塑料检查井 4 座），太阳能路灯安装 10 套。（2）白皮树村：新建水源点保护一项，村内道路建设一条（长 100 米、宽 6 米、高 0.2 米），混凝土护坡建设一项 12 立方米，污水治理一项，村内节点建设300 平方米，太阳能路灯安装 7 套</t>
  </si>
  <si>
    <t>2023 年华宁县青龙镇马鹿塘村委会冬瓜林产业灌溉设施建设项目</t>
  </si>
  <si>
    <t>：新建冬瓜林沟渠 360 米（内宽 0.4 米，内高 0.5
米，含取水坝 1 座，详见图纸），响水沟渠 300 米（内宽 1.2 米，内高 1.2 米，详见图纸），贾舍丫口-响水沟渠 750 米（内宽 0.4米，内高 0.5 米，详见图纸），原沟渠清淤 2010 米，沉砂池 1 座</t>
  </si>
  <si>
    <t>2023 年华宁县青龙镇马鹿塘村委会产业发展灌溉设施建设项目</t>
  </si>
  <si>
    <t>1.10 立方米取水池 1 座，2.GB DN125mm镀锌钢管 3300 米，3.GB DN100mm 镀锌钢管 1800 米，4.GB
DN50mm 镀锌钢管 1610 米，5.DN50 螺纹阀门 10 个，6.DN125螺纹阀门 1 个，7.混凝土支墩、镇墩 12.24 立方米，8.分体式 IC卡智能水表安装（含不锈钢表箱）10 只，9.200 立方米蓄水池 1座。</t>
  </si>
  <si>
    <t>2023年华宁县青龙镇城门硐村委会产业发展道路建设项目</t>
  </si>
  <si>
    <t>新建产业发展道路4.1千米，其中：（1）机耕路排水沟建设1000米；（2）水泥混凝土路面建设1070米；（3）道路风化料路面2866米；（4）混凝土管排水管铺设26米；（5）混凝护坡建设292.04立方米；（6）村内排水沟建设55米。</t>
  </si>
  <si>
    <t>2022年盘溪镇新村村委会大营盘村旅游产业发展配套设施建设项目</t>
  </si>
  <si>
    <t>一是村内旅游产业发展配套设施建设：1.PVC300管11米；2.PVC30管32米；3.沉砂池2个；4.村内节点硬化1071平方米；5.栽种乔木26棵；6.栽种芭蕉树30棵；7.鹅卵石砌筑花台535平方米；8.二四免烧砖砌筑花台、台阶171平方米；9.一二免烧砖砌筑花台186平方米；10.单条路沿石412米；11.高度7米太阳能路灯10盏；12.高度9米太阳能路灯8盏；13.成品石桌椅1套；14.村头风景石制安9项；15..C25砼挡墙及沟底54.78立方米；16.墙面翻新700平方米；17.节点绿化668.5平方米；18.防腐木亭子1个；19.大营盘主干道铺沥青混凝土3300平方米；二是村内旅游文化宣传：1.文化上墙1项；2.宣传牌1项。</t>
  </si>
  <si>
    <t>2023年盘溪镇方那社区三江口乡村旅游产业发展配套设施建设项目</t>
  </si>
  <si>
    <t>建设旅游产业配套设施1项：架空塑木栈道660平方米；架空栈道观赏台230平方米；防护栏杆620米；产业路硬化922平方米；鹅卵石花池砌筑290平方米；文化石花池砌筑130平方米；鹅卵石树池砌筑150平方米；文化石树池浇筑290平方米；鹅暖石水沟沟壁美化400平方米；鹅暖石景墙85米；主路路灯35盏；破损水泥沟盖板替换25个；新增铸铁簏子48个；广场铺装535平方米；地被种植400平方米；灌木种植400平方米；乔木种植32株；乔木修剪486平方米；成品外墙宣传板3块、成品垃圾桶5只、成品座椅4个、成品宣传栏1个、成品洗手台1套。</t>
  </si>
  <si>
    <t>2023年盘溪镇矣得村委会矣得小组产业发展道路建设项目</t>
  </si>
  <si>
    <t>建设大矣路K5+800道路72.6米。（土石方开挖3412立方米，C20砼浇筑24立方米，C20埋石砼浇筑路缘25立方米，C30砼浇筑路面72立方米）。</t>
  </si>
  <si>
    <t>2023年华宁县盘溪镇各纳甸村果蔬交易市场建设项目</t>
  </si>
  <si>
    <t>（1）果蔬交易分选厂：建筑占地面积1921.19平方米，建筑面积1921.19平方米，结构形式为钢结构(主体结构及建筑砌体、立面瓦、门、窗、主体照明等工程)；（2）场地平整：场地开挖土方2126.6立方米，场地土方回填2210立方米；（3）雨污排水等配套工程：D600混凝土管埋设24米，D300混凝土管埋设96米，混凝土管道包封23.04立方米，混凝土检查井（内径1200）1座，混凝土检查井（内径1000）4座，排水沟385米；（4）配电室建设8.64平方米。</t>
  </si>
  <si>
    <t>2023 年华宁县盘溪镇矣得村委会矣得小组辣椒产业配套设施建设项目</t>
  </si>
  <si>
    <t>（1）节点产业道路铺筑1856.4 平方米；（2）新建 500 立方米水池 1 个；（3）2.25 立方米取水池 3 个；（4）引水管网 1125 米；（5）幼苗补助140000 株</t>
  </si>
  <si>
    <t>2023 华宁县盘溪镇龙潭营村委会六得河小组人畜饮水建设项目</t>
  </si>
  <si>
    <t>（1）新建 76.8 立方米水池 1 个；（2）新建2.25立方米取水池 2 个；（3）新铺设 DN65 进水管2500 米</t>
  </si>
  <si>
    <t>2023 年华宁县盘溪镇各纳甸村果蔬交易市场配套设施建设项目</t>
  </si>
  <si>
    <t>1.场地风化料基层 4600 平方米；2.场地 C25砼浇筑 568.8 平方米；3.地秤 1 台；4.变压器容量为（250KVA）购置、安装 2 台；5.管理室土建及安装工程，占地面积 33.03 平方米，建筑面积 33.03 平方米。</t>
  </si>
  <si>
    <t>2023年华宁县盘溪镇小龙潭村委会大石洞小组果蔬储存分选设施建设项目</t>
  </si>
  <si>
    <t>建设占地面积1444.64平方米、建筑檐口高度7.5米的果蔬储存分选设施1项，包括土石方工程、砌筑工程、混凝土及钢筋混凝土工程、金属结构工程、门窗工程、屋面、楼地面装饰工程、墙、柱面装饰与隔断、幕墙工程、油漆、涂料、裱糊工程。</t>
  </si>
  <si>
    <t>2023年华宁县盘溪镇矣得村委会蒿支箐小组生产道路修复建设项目</t>
  </si>
  <si>
    <t>修复产业道路47米，具体内容如下：（1）路面工程：塌陷段面土夹石回填压实331.50立方米，路面C25砼22.10立方米，直径≥10现浇构件钢筋3.709千克，C25砼浇筑破损路面39立方米；（2）支护工程1项（路边挡墙基础土石方开挖9.00立方米，C20片石砼挡墙30.60立方米）；（3）排水工程：边沟扩宽土石方开挖363立方米，边沟沟底土石方开挖97.50立方米，C25浇筑边沟左沟邦35.91立方米，C25浇筑边沟右沟邦23.94立方米，塌陷地段边沟渡槽浇筑占柱及渡槽，C25浇筑边沟沟底10.64立方米；（4）路面塌陷探测机械台班费：67小时。</t>
  </si>
  <si>
    <t>2023年华宁县华溪镇柑桔产业发展服务中心项目</t>
  </si>
  <si>
    <r>
      <rPr>
        <sz val="14"/>
        <color theme="1"/>
        <rFont val="方正仿宋_GBK"/>
        <charset val="134"/>
      </rPr>
      <t>（一）现代农业交流培训中心建设部分：建筑占地面积441.64㎡，建筑面积897.36㎡，结构形式为钢结构(培训中心主体结构及建筑砌体、门、窗、主体照明工程、主体给排水工程)以及变压器设备1套。（二）柑桔产业发展道路配套提升改造70m：挖沟槽、基坑土方26.4m</t>
    </r>
    <r>
      <rPr>
        <sz val="14"/>
        <color theme="1"/>
        <rFont val="方正仿宋_GB2312"/>
        <charset val="134"/>
      </rPr>
      <t>³</t>
    </r>
    <r>
      <rPr>
        <sz val="14"/>
        <color theme="1"/>
        <rFont val="方正仿宋_GBK"/>
        <charset val="134"/>
      </rPr>
      <t>，基础垫层10.56m</t>
    </r>
    <r>
      <rPr>
        <sz val="14"/>
        <color theme="1"/>
        <rFont val="方正仿宋_GB2312"/>
        <charset val="134"/>
      </rPr>
      <t>³</t>
    </r>
    <r>
      <rPr>
        <sz val="14"/>
        <color theme="1"/>
        <rFont val="方正仿宋_GBK"/>
        <charset val="134"/>
      </rPr>
      <t>，带形基础混凝土25.92m</t>
    </r>
    <r>
      <rPr>
        <sz val="14"/>
        <color theme="1"/>
        <rFont val="方正仿宋_GB2312"/>
        <charset val="134"/>
      </rPr>
      <t>³</t>
    </r>
    <r>
      <rPr>
        <sz val="14"/>
        <color theme="1"/>
        <rFont val="方正仿宋_GBK"/>
        <charset val="134"/>
      </rPr>
      <t>，地圈梁14.98m</t>
    </r>
    <r>
      <rPr>
        <sz val="14"/>
        <color theme="1"/>
        <rFont val="方正仿宋_GB2312"/>
        <charset val="134"/>
      </rPr>
      <t>³</t>
    </r>
    <r>
      <rPr>
        <sz val="14"/>
        <color theme="1"/>
        <rFont val="方正仿宋_GBK"/>
        <charset val="134"/>
      </rPr>
      <t>，矩形柱10.45m</t>
    </r>
    <r>
      <rPr>
        <sz val="14"/>
        <color theme="1"/>
        <rFont val="方正仿宋_GB2312"/>
        <charset val="134"/>
      </rPr>
      <t>³</t>
    </r>
    <r>
      <rPr>
        <sz val="14"/>
        <color theme="1"/>
        <rFont val="方正仿宋_GBK"/>
        <charset val="134"/>
      </rPr>
      <t>，现浇构件钢筋3.501t，实心砖墙41.39m</t>
    </r>
    <r>
      <rPr>
        <sz val="14"/>
        <color theme="1"/>
        <rFont val="方正仿宋_GB2312"/>
        <charset val="134"/>
      </rPr>
      <t>³</t>
    </r>
    <r>
      <rPr>
        <sz val="14"/>
        <color theme="1"/>
        <rFont val="方正仿宋_GBK"/>
        <charset val="134"/>
      </rPr>
      <t>，外墙面一般抹灰及涂料612.22㎡，栏杆55.20m。</t>
    </r>
  </si>
  <si>
    <t>2023年华宁县华溪镇华溪社区西沙井小组农产品田间交易市场建设项目</t>
  </si>
  <si>
    <t>（1）农产品分选厂房1：占地面积1336.55平方米，建筑面积1336.55平方米（含主体结构及建筑砌体、门、窗、主体照明工程等）；（2）农产品分选厂房2：占地面积507.83平方米，建筑面积507.83平方米（含主体结构及建筑砌体、门、窗、主体照明工程）；（3）管理用房建设占地面积56.22平方米，建筑面积56.22平方米（含主体结构及建筑砌体、门、窗、主体照明工程）；（4）其他设施：电力设备1套（400千伏变压器一台），建设配电室19.72平方米。</t>
  </si>
  <si>
    <t>2023年华溪镇甫甸社区上拖卓小组乡村振兴示范点项目</t>
  </si>
  <si>
    <t>农田灌溉DN125镀锌供水管750米；安全防护石栏杆55米；方钢管花架40米；透水砖地面铺设320.22平方米；路沿石树台32米。</t>
  </si>
  <si>
    <t>2022年华溪镇独家村村委会独家村美丽村庄建设项目</t>
  </si>
  <si>
    <t>一是村容村貌整治：1.砌筑青砖花台200米，2.砌筑免烧砖42立方米，3.青石砌筑花台120米，4.编制竹子栅栏300米，5.安装铁艺栏杆125米，6.村内环境提升及清运1200平方米，7.房屋拆除200平方米，8.浇筑道路桥1座，9.安装太阳能路灯4盏，10.弱电入地项，11.浇筑混凝土挡墙（含基础）285立方米，12.浇筑C20砼（含挡墙、沟帮、沟底）25立方米，13.场地建设110平方米，14.新增村内绿化1项，15.增设垃圾箱6个，16.河道清理6个台班，17.青砖贴面25平方米，18.回填路面120平方米，19.增设洗手台1个。二是：少数民族村寨文化设施建设：1.建设文化墙2400平方米，2.建设长廊1项，4.文化上墙230平方米，5.场地硬化60立方米，6.青石板饰面240平方米，7.建设村口标识牌1项，8.景观桥建设1项，9.制作安装美人靠椅45米，10.墙体彩绘200平方米。</t>
  </si>
  <si>
    <t>2023 年华溪镇小寨村委会农旅融合配套设施建设项目</t>
  </si>
  <si>
    <t>新建农旅设施配套用房 1 幢，占地面积534.46 平方米，建筑面积 534.46 平方米</t>
  </si>
  <si>
    <t>2023年华溪镇华溪社区笼总白小组农产品田间交易市场建设项目</t>
  </si>
  <si>
    <t>建设农产品田间交易市场一项包括：建设面积1024平方米；建筑面积888.83平方米（含管理用房80平方米）的主体结构及建筑砌体、门、窗、主体照明工程；场地硬化425平方米；支护工程长80米，约360立方米；回填土方2560立方米。</t>
  </si>
  <si>
    <t>2022年通红甸乡通红甸社区通红甸小组产业发展道路建设项目</t>
  </si>
  <si>
    <t>建设产业道路一条，长308米，宽12米。</t>
  </si>
  <si>
    <t>2023年华宁县通红甸乡么波冲绵羊养殖示范基地二期建设项目</t>
  </si>
  <si>
    <t>（1）养殖畜圈建设14间（占地面积：696.90平方米，建筑面积：696.90平方米）:挖沟槽土方443.47立方米，石基础783.46立方米，钢筋砼柱梁56.02立方米，实心砖墙1062.26平方米，瓦屋面832.33平方米，门制安14道，窗制安31道，给水、电制安696.9平方米。（2）场区给水、排污管网建设：DN300畜圈主管排污管道117.3米，DN40管1019米，DN25管321.8米，水表及配件37套，DN100水池给排水管31米，路面建设863.40立方米，消毒间建设38.70平方米。</t>
  </si>
  <si>
    <t>2023年华宁县通红甸乡大龙树村民委员会大平地村产业发展配套设施建设项目</t>
  </si>
  <si>
    <t>（1）产业发展设施建设蓄水池修复一项：原水池清淤泥2100立方米，C25现浇混凝土池底113.51立方米，C25现浇混凝土池壁302.61立方米，现浇构件钢筋28.39吨，水泥砂浆楼地1008.71平方米。（2）产业道路建设640.28米：土方开挖160.12立方米，土方回填141.05立方米，道路建设（道路硬化640.28米，路宽3.0米）1920.84平方米，路面扩宽498.57平方米。</t>
  </si>
  <si>
    <t>2023年华宁县通红甸乡人畜饮水建设项目</t>
  </si>
  <si>
    <r>
      <rPr>
        <sz val="14"/>
        <color theme="1"/>
        <rFont val="方正仿宋_GBK"/>
        <charset val="134"/>
      </rPr>
      <t>（一）人饮蓄水池建设4座：冬瓜林小组新建水池50m</t>
    </r>
    <r>
      <rPr>
        <sz val="14"/>
        <color theme="1"/>
        <rFont val="方正仿宋_GB2312"/>
        <charset val="134"/>
      </rPr>
      <t>³</t>
    </r>
    <r>
      <rPr>
        <sz val="14"/>
        <color theme="1"/>
        <rFont val="方正仿宋_GBK"/>
        <charset val="134"/>
      </rPr>
      <t>一座、新村小组新建水池50m</t>
    </r>
    <r>
      <rPr>
        <sz val="14"/>
        <color theme="1"/>
        <rFont val="方正仿宋_GB2312"/>
        <charset val="134"/>
      </rPr>
      <t>³</t>
    </r>
    <r>
      <rPr>
        <sz val="14"/>
        <color theme="1"/>
        <rFont val="方正仿宋_GBK"/>
        <charset val="134"/>
      </rPr>
      <t>一座、雷打石小组新建水池50m</t>
    </r>
    <r>
      <rPr>
        <sz val="14"/>
        <color theme="1"/>
        <rFont val="方正仿宋_GB2312"/>
        <charset val="134"/>
      </rPr>
      <t>³</t>
    </r>
    <r>
      <rPr>
        <sz val="14"/>
        <color theme="1"/>
        <rFont val="方正仿宋_GBK"/>
        <charset val="134"/>
      </rPr>
      <t>一座、大里拉小组新建水池100m</t>
    </r>
    <r>
      <rPr>
        <sz val="14"/>
        <color theme="1"/>
        <rFont val="方正仿宋_GB2312"/>
        <charset val="134"/>
      </rPr>
      <t>³</t>
    </r>
    <r>
      <rPr>
        <sz val="14"/>
        <color theme="1"/>
        <rFont val="方正仿宋_GBK"/>
        <charset val="134"/>
      </rPr>
      <t>一座。
（二）人饮管网铺设7922米：冬瓜林小组建设人饮管网1.5寸主管300m，一寸副管322m、新村小组建设人饮管网1.5寸主管600m，一寸副管300m、雷打石建设人饮管网1.5寸主管1500m，一寸副管1200m、大里拉建设人饮管网1.5寸主管2500m，一寸副管1200m。</t>
    </r>
  </si>
  <si>
    <t>2023 年华宁县通红甸乡山羊母片区农业灌溉引水工程建设项目</t>
  </si>
  <si>
    <t>由山羊母村委会吊水崖至长塘子水库铺设DN125 国标镀锌管 7086 米</t>
  </si>
  <si>
    <t>2023年度雨露计划项目</t>
  </si>
  <si>
    <t>计划发放2023年度春季学期雨露计划项目278人次。计划发放 2023 年度秋季学期雨露计划项目 280 人次</t>
  </si>
  <si>
    <t>2023年小额信贷贴息项目</t>
  </si>
  <si>
    <t>2022年第四季度（第二次）及2023年第一季度贴息资金。2023 年第三季度贴息资金；2023 年第三季度贴息资金</t>
  </si>
  <si>
    <t>项目管理费</t>
  </si>
  <si>
    <t>按中央资金管理办法按总金额的1%计提，用于项目管理工作。按省级资金管理办法按总金额的3%计提，用于项目管理工作</t>
  </si>
  <si>
    <t>——</t>
  </si>
  <si>
    <t>2023年华溪镇独家村村委会拖白民族团结进步示范村项目</t>
  </si>
  <si>
    <t>产业服务中心建设工程、民族团结进步示范创建政策宣传和民族文化传承保护、宣传文字及标语、民族团结进步示范村标识牌。</t>
  </si>
  <si>
    <t>2023年盘溪镇方那社区三江口民族团结进步示范村项目</t>
  </si>
  <si>
    <t>1.人居环境整治提升；2.现代农产品服务中心建设；3.民族团结进步示范创建政策宣传和民族文化传承保护。</t>
  </si>
  <si>
    <t>2023年通红甸民族团结进步示范乡项目</t>
  </si>
  <si>
    <t>1.产业发展项目（大婆左农产品交易服务中心、小得勒农产品交易服务中心、通红甸小组农产品交易服务中心配套设施）；2.民族团结之家项目；3.基础设施项目（上则勒小组人居环境整治提升、通红甸小组人居环境整治提升）；4.示范创建政策宣传和民族文化传承保护。</t>
  </si>
  <si>
    <t>2023年华宁县民族特需商品定点生产企业贷款贴息补助</t>
  </si>
  <si>
    <t>民族特需商品定点生产企业贷款贴息补助12万元</t>
  </si>
  <si>
    <t>2023年华宁县华溪镇甫甸社区下拖卓旅游特色村提档升级项目</t>
  </si>
  <si>
    <t>（1）路面建设工程（路长320米，宽3米）。1.混凝土种类:商品混凝土，2.混凝土强度等级：150mm厚C25商品混凝土，3.模板制作、安装、拆除、混凝土拌和、运输、浇筑、养护、切缝等，4.分块切缝，1:2:7沥青灌缝。
（2）安全栏杆工程。1.扶手材料种类、规格:圆形钢管φ63×3.0；2.立柱材料种类、规格:圆形钢管φ63×4.0；3.栏杆材料种类、规格:横管40*30*2钢方管，竖管φ22×3.0圆形钢管圆管；4.固定配件种类:不锈钢法兰底座、不锈钢法兰盘、螺栓；5.其他:栏杆高H=1.3m。</t>
  </si>
  <si>
    <t>2023年华宁县通红甸乡么波冲旅游特色村提档升级项目</t>
  </si>
  <si>
    <t>村口出入欢迎牌2座，文化墙10.93㎡，广场围挡文化大字28个，步道小标牌4个，景区道路标识牌8座，民族服饰40套，音响1套，网红打卡景观小品2套，彝族人物网红拍照点1套，秋千2套。</t>
  </si>
  <si>
    <t>2023 年高素质培训输送比亚迪就业补助项目</t>
  </si>
  <si>
    <t>2023 年计划培训就业 4 人，其中：操作岗 2 人培训补助每人 0.38 万元，技术岗 2 人培训补助每人 1 万元</t>
  </si>
  <si>
    <t>2023 年乡村振兴“多规合一”实用性村庄规划编制补助项目</t>
  </si>
  <si>
    <t>补助 2023 年村庄规划编制任务村（社区）
20 个，计划每个村（社区）安排衔接资金补助 7.5 万元，共计 150 万元。其中：青龙镇 11 个（斗居村、城门硐村、紫马龙村、山岐村、红岩村、马鹿塘村、倒马坎村、大母公竜村、老田村、海迤村、革勒村）共计 82.5 万元；通红甸乡 2 个（通红甸社区、山羊母村）共计 15 万元；盘溪镇 7 个（磨沙塘村、富民村、法高村、九甸村、月红寨村、方那社区、新村村）共计 52.5万元。</t>
  </si>
  <si>
    <t>2023年新开发农村公益性岗位项目（护水员）</t>
  </si>
  <si>
    <t>县水利局护水员岗位20个；此次新开发农村公益性岗位工资按照800元/人/月的标准，安排发放1至6月份，合计9.6万元。</t>
  </si>
  <si>
    <t>2023年新开发农村公益性岗位项目（护路员）</t>
  </si>
  <si>
    <t>县交通运输局护水员岗位50个；此次新开发农村公益性岗位工资按照800元/人/月的标准，安排发放1至6月份，合计24万元。</t>
  </si>
  <si>
    <t>2023年新开发农村公益性岗位项目（护林员）</t>
  </si>
  <si>
    <t>县林业和草原局护林员岗位30个；此次新开发农村公益性岗位工资按照800元/人/月的标准，安排发放1至6月份，合计14.4万元。</t>
  </si>
  <si>
    <t>2023 年脱贫劳动力“人人持证 技能致富”培训补贴项目</t>
  </si>
  <si>
    <t>2023 年计划开展脱贫劳动力“人人持证 技能致富”培训 300 人次，原则上每人每年可享受 2 次职业技能培训补贴，同一职业同一等级不可重复享受。组织脱贫人口参加培训期间，按 60 元/天/人的标准给予生活费补贴。培训补贴平均按1200 元/人/次计算，预计补贴金额为 36 万元，生活费补贴按照平均培训时间 10 天，60 元/天/人计算，预计补贴金额为 18 万元，共计 54 万元</t>
  </si>
  <si>
    <t>2023年驻村工作队意外保险项目</t>
  </si>
  <si>
    <t>57名驻村工作队员意外保险费用</t>
  </si>
  <si>
    <t>2023年省外务工交通补助项目</t>
  </si>
  <si>
    <t>2023年计划给予省外务工交通补助100人，按1000元/人/年的标准进行补助，原则上每人每年只补助一次，共计补助资金10万元。截止目前申请补助共有35人，本批次资金安排补助3.5万元。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</si>
</sst>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仿宋"/>
      <charset val="134"/>
    </font>
    <font>
      <sz val="14"/>
      <color theme="1"/>
      <name val="方正仿宋_GB2312"/>
      <charset val="134"/>
    </font>
    <font>
      <sz val="9"/>
      <color rgb="FFFF0000"/>
      <name val="方正仿宋_GBK"/>
      <charset val="134"/>
    </font>
    <font>
      <sz val="9"/>
      <color rgb="FF00B0F0"/>
      <name val="方正仿宋_GBK"/>
      <charset val="134"/>
    </font>
    <font>
      <sz val="14"/>
      <color rgb="FF00B0F0"/>
      <name val="方正仿宋_GBK"/>
      <charset val="134"/>
    </font>
    <font>
      <sz val="9"/>
      <color theme="4"/>
      <name val="方正仿宋_GBK"/>
      <charset val="134"/>
    </font>
    <font>
      <sz val="9"/>
      <color theme="1"/>
      <name val="方正仿宋_GBK"/>
      <charset val="134"/>
    </font>
    <font>
      <sz val="22"/>
      <color theme="1"/>
      <name val="方正小标宋_GBK"/>
      <charset val="134"/>
    </font>
    <font>
      <sz val="14"/>
      <color theme="1"/>
      <name val="方正仿宋_GBK"/>
      <charset val="134"/>
    </font>
    <font>
      <b/>
      <sz val="14"/>
      <color theme="1"/>
      <name val="方正仿宋_GB2312"/>
      <charset val="134"/>
    </font>
    <font>
      <b/>
      <sz val="14"/>
      <color theme="1"/>
      <name val="方正仿宋_GBK"/>
      <charset val="134"/>
    </font>
    <font>
      <b/>
      <sz val="11"/>
      <color rgb="FF3F3F3F"/>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2"/>
      <name val="宋体"/>
      <charset val="134"/>
    </font>
    <font>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12" borderId="0" applyNumberFormat="0" applyBorder="0" applyAlignment="0" applyProtection="0">
      <alignment vertical="center"/>
    </xf>
    <xf numFmtId="0" fontId="14"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2"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4" borderId="10" applyNumberFormat="0" applyFont="0" applyAlignment="0" applyProtection="0">
      <alignment vertical="center"/>
    </xf>
    <xf numFmtId="0" fontId="22" fillId="19"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9" applyNumberFormat="0" applyFill="0" applyAlignment="0" applyProtection="0">
      <alignment vertical="center"/>
    </xf>
    <xf numFmtId="0" fontId="16" fillId="0" borderId="9" applyNumberFormat="0" applyFill="0" applyAlignment="0" applyProtection="0">
      <alignment vertical="center"/>
    </xf>
    <xf numFmtId="0" fontId="22" fillId="16" borderId="0" applyNumberFormat="0" applyBorder="0" applyAlignment="0" applyProtection="0">
      <alignment vertical="center"/>
    </xf>
    <xf numFmtId="0" fontId="25" fillId="0" borderId="15" applyNumberFormat="0" applyFill="0" applyAlignment="0" applyProtection="0">
      <alignment vertical="center"/>
    </xf>
    <xf numFmtId="0" fontId="22" fillId="15" borderId="0" applyNumberFormat="0" applyBorder="0" applyAlignment="0" applyProtection="0">
      <alignment vertical="center"/>
    </xf>
    <xf numFmtId="0" fontId="12" fillId="3" borderId="8" applyNumberFormat="0" applyAlignment="0" applyProtection="0">
      <alignment vertical="center"/>
    </xf>
    <xf numFmtId="0" fontId="30" fillId="3" borderId="11" applyNumberFormat="0" applyAlignment="0" applyProtection="0">
      <alignment vertical="center"/>
    </xf>
    <xf numFmtId="0" fontId="15" fillId="6" borderId="12" applyNumberFormat="0" applyAlignment="0" applyProtection="0">
      <alignment vertical="center"/>
    </xf>
    <xf numFmtId="0" fontId="19" fillId="11" borderId="0" applyNumberFormat="0" applyBorder="0" applyAlignment="0" applyProtection="0">
      <alignment vertical="center"/>
    </xf>
    <xf numFmtId="0" fontId="22" fillId="23" borderId="0" applyNumberFormat="0" applyBorder="0" applyAlignment="0" applyProtection="0">
      <alignment vertical="center"/>
    </xf>
    <xf numFmtId="0" fontId="18" fillId="0" borderId="13" applyNumberFormat="0" applyFill="0" applyAlignment="0" applyProtection="0">
      <alignment vertical="center"/>
    </xf>
    <xf numFmtId="0" fontId="24" fillId="0" borderId="14" applyNumberFormat="0" applyFill="0" applyAlignment="0" applyProtection="0">
      <alignment vertical="center"/>
    </xf>
    <xf numFmtId="0" fontId="21" fillId="10" borderId="0" applyNumberFormat="0" applyBorder="0" applyAlignment="0" applyProtection="0">
      <alignment vertical="center"/>
    </xf>
    <xf numFmtId="0" fontId="23" fillId="14" borderId="0" applyNumberFormat="0" applyBorder="0" applyAlignment="0" applyProtection="0">
      <alignment vertical="center"/>
    </xf>
    <xf numFmtId="0" fontId="19" fillId="27" borderId="0" applyNumberFormat="0" applyBorder="0" applyAlignment="0" applyProtection="0">
      <alignment vertical="center"/>
    </xf>
    <xf numFmtId="0" fontId="22" fillId="22" borderId="0" applyNumberFormat="0" applyBorder="0" applyAlignment="0" applyProtection="0">
      <alignment vertical="center"/>
    </xf>
    <xf numFmtId="0" fontId="19" fillId="26" borderId="0" applyNumberFormat="0" applyBorder="0" applyAlignment="0" applyProtection="0">
      <alignment vertical="center"/>
    </xf>
    <xf numFmtId="0" fontId="19" fillId="31" borderId="0" applyNumberFormat="0" applyBorder="0" applyAlignment="0" applyProtection="0">
      <alignment vertical="center"/>
    </xf>
    <xf numFmtId="0" fontId="19" fillId="25" borderId="0" applyNumberFormat="0" applyBorder="0" applyAlignment="0" applyProtection="0">
      <alignment vertical="center"/>
    </xf>
    <xf numFmtId="0" fontId="19" fillId="30" borderId="0" applyNumberFormat="0" applyBorder="0" applyAlignment="0" applyProtection="0">
      <alignment vertical="center"/>
    </xf>
    <xf numFmtId="0" fontId="22" fillId="33" borderId="0" applyNumberFormat="0" applyBorder="0" applyAlignment="0" applyProtection="0">
      <alignment vertical="center"/>
    </xf>
    <xf numFmtId="0" fontId="22" fillId="21"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19" fillId="29" borderId="0" applyNumberFormat="0" applyBorder="0" applyAlignment="0" applyProtection="0">
      <alignment vertical="center"/>
    </xf>
    <xf numFmtId="0" fontId="31" fillId="0" borderId="0"/>
    <xf numFmtId="0" fontId="22" fillId="20" borderId="0" applyNumberFormat="0" applyBorder="0" applyAlignment="0" applyProtection="0">
      <alignment vertical="center"/>
    </xf>
    <xf numFmtId="0" fontId="19" fillId="28" borderId="0" applyNumberFormat="0" applyBorder="0" applyAlignment="0" applyProtection="0">
      <alignment vertical="center"/>
    </xf>
    <xf numFmtId="0" fontId="22" fillId="18" borderId="0" applyNumberFormat="0" applyBorder="0" applyAlignment="0" applyProtection="0">
      <alignment vertical="center"/>
    </xf>
    <xf numFmtId="0" fontId="22" fillId="32" borderId="0" applyNumberFormat="0" applyBorder="0" applyAlignment="0" applyProtection="0">
      <alignment vertical="center"/>
    </xf>
    <xf numFmtId="0" fontId="19" fillId="7" borderId="0" applyNumberFormat="0" applyBorder="0" applyAlignment="0" applyProtection="0">
      <alignment vertical="center"/>
    </xf>
    <xf numFmtId="0" fontId="22" fillId="13"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2"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8"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2"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2" borderId="7" xfId="0" applyNumberFormat="1" applyFont="1" applyFill="1" applyBorder="1" applyAlignment="1">
      <alignment horizontal="center" vertical="center" wrapText="1"/>
    </xf>
    <xf numFmtId="0" fontId="10" fillId="2" borderId="7"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 45" xfId="41"/>
    <cellStyle name="20% - 强调文字颜色 4" xfId="42" builtinId="42"/>
    <cellStyle name="40% - 强调文字颜色 4" xfId="43" builtinId="43"/>
    <cellStyle name="常规_省部门反馈核对表"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00"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6"/>
  <sheetViews>
    <sheetView tabSelected="1" zoomScale="70" zoomScaleNormal="70" workbookViewId="0">
      <pane xSplit="4" ySplit="5" topLeftCell="E35" activePane="bottomRight" state="frozen"/>
      <selection/>
      <selection pane="topRight"/>
      <selection pane="bottomLeft"/>
      <selection pane="bottomRight" activeCell="A1" sqref="A1:S1"/>
    </sheetView>
  </sheetViews>
  <sheetFormatPr defaultColWidth="9" defaultRowHeight="13.5"/>
  <cols>
    <col min="1" max="1" width="6.11666666666667" style="9" customWidth="1"/>
    <col min="2" max="2" width="8.85833333333333" style="9" customWidth="1"/>
    <col min="3" max="3" width="41.775" style="10" customWidth="1"/>
    <col min="4" max="4" width="55.6333333333333" style="9" customWidth="1"/>
    <col min="5" max="8" width="9" style="9" customWidth="1"/>
    <col min="9" max="9" width="14.375" style="9"/>
    <col min="10" max="10" width="11.75" style="9"/>
    <col min="11" max="13" width="9" style="9"/>
    <col min="14" max="14" width="12.875" style="9"/>
    <col min="15" max="16" width="9" style="9"/>
    <col min="17" max="17" width="10.625" style="9"/>
    <col min="18" max="18" width="9" style="9"/>
    <col min="19" max="19" width="10" style="9"/>
    <col min="20" max="16384" width="9" style="9"/>
  </cols>
  <sheetData>
    <row r="1" ht="52" customHeight="1" spans="1:19">
      <c r="A1" s="11" t="s">
        <v>0</v>
      </c>
      <c r="B1" s="11"/>
      <c r="C1" s="11"/>
      <c r="D1" s="11"/>
      <c r="E1" s="11"/>
      <c r="F1" s="11"/>
      <c r="G1" s="11"/>
      <c r="H1" s="11"/>
      <c r="I1" s="11"/>
      <c r="J1" s="11"/>
      <c r="K1" s="11"/>
      <c r="L1" s="11"/>
      <c r="M1" s="11"/>
      <c r="N1" s="11"/>
      <c r="O1" s="11"/>
      <c r="P1" s="11"/>
      <c r="Q1" s="11"/>
      <c r="R1" s="11"/>
      <c r="S1" s="11"/>
    </row>
    <row r="2" s="1" customFormat="1" ht="19" customHeight="1" spans="1:19">
      <c r="A2" s="12" t="s">
        <v>1</v>
      </c>
      <c r="B2" s="12" t="s">
        <v>2</v>
      </c>
      <c r="C2" s="12" t="s">
        <v>3</v>
      </c>
      <c r="D2" s="12" t="s">
        <v>4</v>
      </c>
      <c r="E2" s="13" t="s">
        <v>5</v>
      </c>
      <c r="F2" s="14"/>
      <c r="G2" s="14"/>
      <c r="H2" s="15"/>
      <c r="I2" s="12" t="s">
        <v>6</v>
      </c>
      <c r="J2" s="13" t="s">
        <v>7</v>
      </c>
      <c r="K2" s="14"/>
      <c r="L2" s="14"/>
      <c r="M2" s="15"/>
      <c r="N2" s="13" t="s">
        <v>8</v>
      </c>
      <c r="O2" s="14"/>
      <c r="P2" s="15"/>
      <c r="Q2" s="12" t="s">
        <v>9</v>
      </c>
      <c r="R2" s="12" t="s">
        <v>10</v>
      </c>
      <c r="S2" s="12" t="s">
        <v>11</v>
      </c>
    </row>
    <row r="3" ht="19" customHeight="1" spans="1:19">
      <c r="A3" s="16"/>
      <c r="B3" s="16"/>
      <c r="C3" s="16"/>
      <c r="D3" s="16"/>
      <c r="E3" s="17" t="s">
        <v>12</v>
      </c>
      <c r="F3" s="17" t="s">
        <v>13</v>
      </c>
      <c r="G3" s="18" t="s">
        <v>14</v>
      </c>
      <c r="H3" s="19"/>
      <c r="I3" s="16"/>
      <c r="J3" s="17" t="s">
        <v>15</v>
      </c>
      <c r="K3" s="17" t="s">
        <v>16</v>
      </c>
      <c r="L3" s="17" t="s">
        <v>17</v>
      </c>
      <c r="M3" s="17" t="s">
        <v>18</v>
      </c>
      <c r="N3" s="17" t="s">
        <v>15</v>
      </c>
      <c r="O3" s="17" t="s">
        <v>16</v>
      </c>
      <c r="P3" s="17" t="s">
        <v>17</v>
      </c>
      <c r="Q3" s="16"/>
      <c r="R3" s="16"/>
      <c r="S3" s="16"/>
    </row>
    <row r="4" ht="66" customHeight="1" spans="1:19">
      <c r="A4" s="20"/>
      <c r="B4" s="20"/>
      <c r="C4" s="20"/>
      <c r="D4" s="20"/>
      <c r="E4" s="21"/>
      <c r="F4" s="21"/>
      <c r="G4" s="22" t="s">
        <v>19</v>
      </c>
      <c r="H4" s="22" t="s">
        <v>20</v>
      </c>
      <c r="I4" s="20"/>
      <c r="J4" s="21"/>
      <c r="K4" s="21"/>
      <c r="L4" s="21"/>
      <c r="M4" s="21"/>
      <c r="N4" s="21"/>
      <c r="O4" s="21"/>
      <c r="P4" s="21"/>
      <c r="Q4" s="20"/>
      <c r="R4" s="20"/>
      <c r="S4" s="20"/>
    </row>
    <row r="5" s="2" customFormat="1" ht="36" customHeight="1" spans="1:19">
      <c r="A5" s="23"/>
      <c r="B5" s="23"/>
      <c r="C5" s="23"/>
      <c r="D5" s="23"/>
      <c r="E5" s="23"/>
      <c r="F5" s="23"/>
      <c r="G5" s="23"/>
      <c r="H5" s="23"/>
      <c r="I5" s="29">
        <f>SUM(I6:I66)</f>
        <v>6381.2743</v>
      </c>
      <c r="J5" s="29">
        <f t="shared" ref="J5:Y5" si="0">SUM(J6:J66)</f>
        <v>3384</v>
      </c>
      <c r="K5" s="29">
        <f t="shared" si="0"/>
        <v>670</v>
      </c>
      <c r="L5" s="29">
        <f t="shared" si="0"/>
        <v>0</v>
      </c>
      <c r="M5" s="29">
        <f t="shared" si="0"/>
        <v>0</v>
      </c>
      <c r="N5" s="29">
        <f t="shared" si="0"/>
        <v>1555.56</v>
      </c>
      <c r="O5" s="29">
        <f t="shared" si="0"/>
        <v>12</v>
      </c>
      <c r="P5" s="29">
        <f t="shared" si="0"/>
        <v>0</v>
      </c>
      <c r="Q5" s="29">
        <f t="shared" si="0"/>
        <v>1.7043</v>
      </c>
      <c r="R5" s="29">
        <f t="shared" si="0"/>
        <v>0</v>
      </c>
      <c r="S5" s="29">
        <f t="shared" si="0"/>
        <v>758.03</v>
      </c>
    </row>
    <row r="6" s="3" customFormat="1" ht="40" customHeight="1" spans="1:19">
      <c r="A6" s="24">
        <v>1</v>
      </c>
      <c r="B6" s="24" t="s">
        <v>21</v>
      </c>
      <c r="C6" s="24" t="s">
        <v>22</v>
      </c>
      <c r="D6" s="25" t="s">
        <v>23</v>
      </c>
      <c r="E6" s="24">
        <v>306</v>
      </c>
      <c r="F6" s="24">
        <v>818</v>
      </c>
      <c r="G6" s="24">
        <v>5</v>
      </c>
      <c r="H6" s="24">
        <v>19</v>
      </c>
      <c r="I6" s="24">
        <f t="shared" ref="I6:I12" si="1">SUM(J6:S6)</f>
        <v>144.5</v>
      </c>
      <c r="J6" s="24">
        <v>144.5</v>
      </c>
      <c r="K6" s="24"/>
      <c r="L6" s="24"/>
      <c r="M6" s="24"/>
      <c r="N6" s="24"/>
      <c r="O6" s="24"/>
      <c r="P6" s="24"/>
      <c r="Q6" s="24"/>
      <c r="R6" s="24"/>
      <c r="S6" s="24"/>
    </row>
    <row r="7" s="3" customFormat="1" ht="40" customHeight="1" spans="1:19">
      <c r="A7" s="24">
        <v>2</v>
      </c>
      <c r="B7" s="24" t="s">
        <v>21</v>
      </c>
      <c r="C7" s="24" t="s">
        <v>24</v>
      </c>
      <c r="D7" s="25" t="s">
        <v>25</v>
      </c>
      <c r="E7" s="24">
        <v>142</v>
      </c>
      <c r="F7" s="24">
        <v>402</v>
      </c>
      <c r="G7" s="24">
        <v>7</v>
      </c>
      <c r="H7" s="24">
        <v>24</v>
      </c>
      <c r="I7" s="24">
        <f t="shared" si="1"/>
        <v>150</v>
      </c>
      <c r="J7" s="24">
        <v>150</v>
      </c>
      <c r="K7" s="24"/>
      <c r="L7" s="24"/>
      <c r="M7" s="24"/>
      <c r="N7" s="24"/>
      <c r="O7" s="24"/>
      <c r="P7" s="24"/>
      <c r="Q7" s="24"/>
      <c r="R7" s="24"/>
      <c r="S7" s="24"/>
    </row>
    <row r="8" s="3" customFormat="1" ht="40" customHeight="1" spans="1:19">
      <c r="A8" s="24">
        <v>3</v>
      </c>
      <c r="B8" s="24" t="s">
        <v>21</v>
      </c>
      <c r="C8" s="24" t="s">
        <v>26</v>
      </c>
      <c r="D8" s="25" t="s">
        <v>27</v>
      </c>
      <c r="E8" s="24">
        <v>176</v>
      </c>
      <c r="F8" s="24">
        <v>515</v>
      </c>
      <c r="G8" s="24">
        <v>2</v>
      </c>
      <c r="H8" s="24">
        <v>9</v>
      </c>
      <c r="I8" s="24">
        <f t="shared" si="1"/>
        <v>50</v>
      </c>
      <c r="J8" s="24">
        <v>50</v>
      </c>
      <c r="K8" s="24"/>
      <c r="L8" s="24"/>
      <c r="M8" s="24"/>
      <c r="N8" s="24"/>
      <c r="O8" s="24"/>
      <c r="P8" s="24"/>
      <c r="Q8" s="24"/>
      <c r="R8" s="24"/>
      <c r="S8" s="24"/>
    </row>
    <row r="9" s="3" customFormat="1" ht="40" customHeight="1" spans="1:19">
      <c r="A9" s="24">
        <v>4</v>
      </c>
      <c r="B9" s="24" t="s">
        <v>21</v>
      </c>
      <c r="C9" s="24" t="s">
        <v>28</v>
      </c>
      <c r="D9" s="25" t="s">
        <v>29</v>
      </c>
      <c r="E9" s="24">
        <f>1164+246</f>
        <v>1410</v>
      </c>
      <c r="F9" s="24">
        <f>4187+954</f>
        <v>5141</v>
      </c>
      <c r="G9" s="24">
        <v>136</v>
      </c>
      <c r="H9" s="24">
        <v>465</v>
      </c>
      <c r="I9" s="24">
        <f t="shared" si="1"/>
        <v>304</v>
      </c>
      <c r="J9" s="24">
        <v>304</v>
      </c>
      <c r="K9" s="24"/>
      <c r="L9" s="24"/>
      <c r="M9" s="24"/>
      <c r="N9" s="24"/>
      <c r="O9" s="24"/>
      <c r="P9" s="24"/>
      <c r="Q9" s="24"/>
      <c r="R9" s="24"/>
      <c r="S9" s="24"/>
    </row>
    <row r="10" s="3" customFormat="1" ht="40" customHeight="1" spans="1:19">
      <c r="A10" s="24">
        <v>5</v>
      </c>
      <c r="B10" s="24" t="s">
        <v>21</v>
      </c>
      <c r="C10" s="24" t="s">
        <v>30</v>
      </c>
      <c r="D10" s="25" t="s">
        <v>31</v>
      </c>
      <c r="E10" s="24">
        <v>540</v>
      </c>
      <c r="F10" s="24">
        <v>2006</v>
      </c>
      <c r="G10" s="24">
        <v>53</v>
      </c>
      <c r="H10" s="24">
        <v>146</v>
      </c>
      <c r="I10" s="24">
        <f t="shared" si="1"/>
        <v>80</v>
      </c>
      <c r="J10" s="24">
        <v>50</v>
      </c>
      <c r="K10" s="24"/>
      <c r="L10" s="24"/>
      <c r="M10" s="24"/>
      <c r="N10" s="24"/>
      <c r="O10" s="24"/>
      <c r="P10" s="24"/>
      <c r="Q10" s="24"/>
      <c r="R10" s="24"/>
      <c r="S10" s="24">
        <v>30</v>
      </c>
    </row>
    <row r="11" s="3" customFormat="1" ht="40" customHeight="1" spans="1:19">
      <c r="A11" s="24">
        <v>6</v>
      </c>
      <c r="B11" s="24" t="s">
        <v>21</v>
      </c>
      <c r="C11" s="24" t="s">
        <v>32</v>
      </c>
      <c r="D11" s="25" t="s">
        <v>33</v>
      </c>
      <c r="E11" s="24">
        <v>180</v>
      </c>
      <c r="F11" s="24">
        <v>285</v>
      </c>
      <c r="G11" s="24">
        <v>30</v>
      </c>
      <c r="H11" s="24">
        <v>114</v>
      </c>
      <c r="I11" s="24">
        <f t="shared" si="1"/>
        <v>60.42</v>
      </c>
      <c r="J11" s="24">
        <v>60.42</v>
      </c>
      <c r="K11" s="24"/>
      <c r="L11" s="24"/>
      <c r="M11" s="24"/>
      <c r="N11" s="24"/>
      <c r="O11" s="24"/>
      <c r="P11" s="24"/>
      <c r="Q11" s="24"/>
      <c r="R11" s="24"/>
      <c r="S11" s="24"/>
    </row>
    <row r="12" s="3" customFormat="1" ht="40" customHeight="1" spans="1:19">
      <c r="A12" s="24">
        <v>7</v>
      </c>
      <c r="B12" s="24" t="s">
        <v>21</v>
      </c>
      <c r="C12" s="24" t="s">
        <v>34</v>
      </c>
      <c r="D12" s="25" t="s">
        <v>35</v>
      </c>
      <c r="E12" s="24">
        <v>169</v>
      </c>
      <c r="F12" s="24">
        <v>542</v>
      </c>
      <c r="G12" s="24">
        <v>6</v>
      </c>
      <c r="H12" s="24">
        <v>27</v>
      </c>
      <c r="I12" s="24">
        <f t="shared" si="1"/>
        <v>104.87</v>
      </c>
      <c r="J12" s="24"/>
      <c r="K12" s="24"/>
      <c r="L12" s="24"/>
      <c r="M12" s="24"/>
      <c r="N12" s="24">
        <v>104.87</v>
      </c>
      <c r="O12" s="24"/>
      <c r="P12" s="24"/>
      <c r="Q12" s="24"/>
      <c r="R12" s="24"/>
      <c r="S12" s="24"/>
    </row>
    <row r="13" s="3" customFormat="1" ht="40" customHeight="1" spans="1:19">
      <c r="A13" s="24">
        <v>8</v>
      </c>
      <c r="B13" s="24" t="s">
        <v>21</v>
      </c>
      <c r="C13" s="24" t="s">
        <v>36</v>
      </c>
      <c r="D13" s="25" t="s">
        <v>37</v>
      </c>
      <c r="E13" s="24">
        <v>375</v>
      </c>
      <c r="F13" s="24">
        <v>1151</v>
      </c>
      <c r="G13" s="24">
        <v>58</v>
      </c>
      <c r="H13" s="24">
        <v>194</v>
      </c>
      <c r="I13" s="24">
        <v>65</v>
      </c>
      <c r="J13" s="24">
        <v>60</v>
      </c>
      <c r="K13" s="24"/>
      <c r="L13" s="24"/>
      <c r="M13" s="24"/>
      <c r="N13" s="24"/>
      <c r="O13" s="24"/>
      <c r="P13" s="24"/>
      <c r="Q13" s="24"/>
      <c r="R13" s="24"/>
      <c r="S13" s="24">
        <v>5</v>
      </c>
    </row>
    <row r="14" s="3" customFormat="1" ht="40" customHeight="1" spans="1:19">
      <c r="A14" s="24">
        <v>9</v>
      </c>
      <c r="B14" s="24" t="s">
        <v>21</v>
      </c>
      <c r="C14" s="24" t="s">
        <v>38</v>
      </c>
      <c r="D14" s="25" t="s">
        <v>39</v>
      </c>
      <c r="E14" s="24">
        <v>66</v>
      </c>
      <c r="F14" s="24">
        <v>274</v>
      </c>
      <c r="G14" s="24">
        <v>5</v>
      </c>
      <c r="H14" s="24">
        <v>18</v>
      </c>
      <c r="I14" s="24">
        <v>49.24</v>
      </c>
      <c r="J14" s="24"/>
      <c r="K14" s="24"/>
      <c r="L14" s="24"/>
      <c r="M14" s="24"/>
      <c r="N14" s="24">
        <v>49.24</v>
      </c>
      <c r="O14" s="24"/>
      <c r="P14" s="24"/>
      <c r="Q14" s="24"/>
      <c r="R14" s="24"/>
      <c r="S14" s="24"/>
    </row>
    <row r="15" s="3" customFormat="1" ht="41" customHeight="1" spans="1:19">
      <c r="A15" s="24">
        <v>10</v>
      </c>
      <c r="B15" s="24" t="s">
        <v>21</v>
      </c>
      <c r="C15" s="24" t="s">
        <v>40</v>
      </c>
      <c r="D15" s="25" t="s">
        <v>41</v>
      </c>
      <c r="E15" s="24">
        <v>245</v>
      </c>
      <c r="F15" s="24">
        <v>773</v>
      </c>
      <c r="G15" s="24">
        <v>11</v>
      </c>
      <c r="H15" s="24">
        <v>44</v>
      </c>
      <c r="I15" s="24">
        <v>50</v>
      </c>
      <c r="J15" s="24"/>
      <c r="K15" s="24"/>
      <c r="L15" s="24"/>
      <c r="M15" s="24"/>
      <c r="N15" s="24">
        <v>40</v>
      </c>
      <c r="O15" s="24"/>
      <c r="P15" s="24"/>
      <c r="Q15" s="24"/>
      <c r="R15" s="24"/>
      <c r="S15" s="24">
        <v>10</v>
      </c>
    </row>
    <row r="16" s="3" customFormat="1" ht="40" customHeight="1" spans="1:19">
      <c r="A16" s="24">
        <v>11</v>
      </c>
      <c r="B16" s="24" t="s">
        <v>21</v>
      </c>
      <c r="C16" s="24" t="s">
        <v>42</v>
      </c>
      <c r="D16" s="25" t="s">
        <v>43</v>
      </c>
      <c r="E16" s="24">
        <v>168</v>
      </c>
      <c r="F16" s="24">
        <v>604</v>
      </c>
      <c r="G16" s="24">
        <v>12</v>
      </c>
      <c r="H16" s="24">
        <v>32</v>
      </c>
      <c r="I16" s="24">
        <v>818</v>
      </c>
      <c r="J16" s="24">
        <v>280</v>
      </c>
      <c r="K16" s="24"/>
      <c r="L16" s="24"/>
      <c r="M16" s="24"/>
      <c r="N16" s="24"/>
      <c r="O16" s="24"/>
      <c r="P16" s="24"/>
      <c r="Q16" s="24"/>
      <c r="R16" s="24"/>
      <c r="S16" s="24">
        <v>538</v>
      </c>
    </row>
    <row r="17" s="3" customFormat="1" ht="40" customHeight="1" spans="1:19">
      <c r="A17" s="24">
        <v>12</v>
      </c>
      <c r="B17" s="24" t="s">
        <v>21</v>
      </c>
      <c r="C17" s="24" t="s">
        <v>44</v>
      </c>
      <c r="D17" s="25" t="s">
        <v>45</v>
      </c>
      <c r="E17" s="24"/>
      <c r="F17" s="24"/>
      <c r="G17" s="24"/>
      <c r="H17" s="24"/>
      <c r="I17" s="24">
        <v>198.43</v>
      </c>
      <c r="J17" s="24"/>
      <c r="K17" s="24"/>
      <c r="L17" s="24"/>
      <c r="M17" s="24"/>
      <c r="N17" s="24">
        <v>158.43</v>
      </c>
      <c r="O17" s="24"/>
      <c r="P17" s="24"/>
      <c r="Q17" s="24"/>
      <c r="R17" s="24"/>
      <c r="S17" s="24">
        <v>40</v>
      </c>
    </row>
    <row r="18" s="3" customFormat="1" ht="40" customHeight="1" spans="1:19">
      <c r="A18" s="24">
        <v>13</v>
      </c>
      <c r="B18" s="24" t="s">
        <v>21</v>
      </c>
      <c r="C18" s="24" t="s">
        <v>46</v>
      </c>
      <c r="D18" s="25" t="s">
        <v>47</v>
      </c>
      <c r="E18" s="24"/>
      <c r="F18" s="24"/>
      <c r="G18" s="24"/>
      <c r="H18" s="24"/>
      <c r="I18" s="24">
        <v>23.56</v>
      </c>
      <c r="J18" s="24"/>
      <c r="K18" s="24"/>
      <c r="L18" s="24"/>
      <c r="M18" s="24"/>
      <c r="N18" s="24">
        <v>23.56</v>
      </c>
      <c r="O18" s="24"/>
      <c r="P18" s="24"/>
      <c r="Q18" s="24"/>
      <c r="R18" s="24"/>
      <c r="S18" s="24"/>
    </row>
    <row r="19" s="4" customFormat="1" ht="40" customHeight="1" spans="1:19">
      <c r="A19" s="24">
        <v>14</v>
      </c>
      <c r="B19" s="26" t="s">
        <v>21</v>
      </c>
      <c r="C19" s="26" t="s">
        <v>48</v>
      </c>
      <c r="D19" s="27" t="s">
        <v>49</v>
      </c>
      <c r="E19" s="24">
        <v>53</v>
      </c>
      <c r="F19" s="24">
        <v>129</v>
      </c>
      <c r="G19" s="24">
        <v>2</v>
      </c>
      <c r="H19" s="24">
        <v>7</v>
      </c>
      <c r="I19" s="24">
        <v>6.71</v>
      </c>
      <c r="J19" s="26">
        <v>6.71</v>
      </c>
      <c r="K19" s="26"/>
      <c r="L19" s="26"/>
      <c r="M19" s="26"/>
      <c r="N19" s="26"/>
      <c r="O19" s="26"/>
      <c r="P19" s="26"/>
      <c r="Q19" s="26"/>
      <c r="R19" s="26"/>
      <c r="S19" s="26"/>
    </row>
    <row r="20" s="5" customFormat="1" ht="40" customHeight="1" spans="1:19">
      <c r="A20" s="24">
        <v>15</v>
      </c>
      <c r="B20" s="24" t="s">
        <v>21</v>
      </c>
      <c r="C20" s="24" t="s">
        <v>50</v>
      </c>
      <c r="D20" s="24" t="s">
        <v>51</v>
      </c>
      <c r="E20" s="24">
        <v>34</v>
      </c>
      <c r="F20" s="24">
        <v>164</v>
      </c>
      <c r="G20" s="24">
        <v>3</v>
      </c>
      <c r="H20" s="24">
        <v>6</v>
      </c>
      <c r="I20" s="24">
        <v>266.83</v>
      </c>
      <c r="J20" s="24">
        <v>199.69</v>
      </c>
      <c r="K20" s="24"/>
      <c r="L20" s="24"/>
      <c r="M20" s="24"/>
      <c r="N20" s="24"/>
      <c r="O20" s="24"/>
      <c r="P20" s="24"/>
      <c r="Q20" s="24"/>
      <c r="R20" s="24"/>
      <c r="S20" s="24">
        <v>67.14</v>
      </c>
    </row>
    <row r="21" s="5" customFormat="1" ht="40" customHeight="1" spans="1:19">
      <c r="A21" s="24">
        <v>16</v>
      </c>
      <c r="B21" s="24" t="s">
        <v>21</v>
      </c>
      <c r="C21" s="24" t="s">
        <v>52</v>
      </c>
      <c r="D21" s="24" t="s">
        <v>53</v>
      </c>
      <c r="E21" s="24">
        <v>484</v>
      </c>
      <c r="F21" s="24">
        <v>1484</v>
      </c>
      <c r="G21" s="24">
        <v>25</v>
      </c>
      <c r="H21" s="24">
        <v>74</v>
      </c>
      <c r="I21" s="24">
        <v>83.52</v>
      </c>
      <c r="J21" s="24">
        <v>83.52</v>
      </c>
      <c r="K21" s="24"/>
      <c r="L21" s="24"/>
      <c r="M21" s="24"/>
      <c r="N21" s="24"/>
      <c r="O21" s="24"/>
      <c r="P21" s="24"/>
      <c r="Q21" s="24"/>
      <c r="R21" s="24"/>
      <c r="S21" s="24"/>
    </row>
    <row r="22" s="5" customFormat="1" ht="40" customHeight="1" spans="1:19">
      <c r="A22" s="24">
        <v>17</v>
      </c>
      <c r="B22" s="24" t="s">
        <v>21</v>
      </c>
      <c r="C22" s="24" t="s">
        <v>54</v>
      </c>
      <c r="D22" s="24" t="s">
        <v>55</v>
      </c>
      <c r="E22" s="24">
        <v>168</v>
      </c>
      <c r="F22" s="24">
        <v>638</v>
      </c>
      <c r="G22" s="24">
        <v>43</v>
      </c>
      <c r="H22" s="24">
        <v>133</v>
      </c>
      <c r="I22" s="24">
        <v>179.22</v>
      </c>
      <c r="J22" s="24">
        <v>179.22</v>
      </c>
      <c r="K22" s="24"/>
      <c r="L22" s="24"/>
      <c r="M22" s="24"/>
      <c r="N22" s="24"/>
      <c r="O22" s="24"/>
      <c r="P22" s="24"/>
      <c r="Q22" s="24"/>
      <c r="R22" s="24"/>
      <c r="S22" s="24"/>
    </row>
    <row r="23" s="5" customFormat="1" ht="40" customHeight="1" spans="1:19">
      <c r="A23" s="24">
        <v>18</v>
      </c>
      <c r="B23" s="24" t="s">
        <v>21</v>
      </c>
      <c r="C23" s="24" t="s">
        <v>56</v>
      </c>
      <c r="D23" s="24" t="s">
        <v>57</v>
      </c>
      <c r="E23" s="24">
        <v>115</v>
      </c>
      <c r="F23" s="24">
        <v>421</v>
      </c>
      <c r="G23" s="24">
        <v>43</v>
      </c>
      <c r="H23" s="24">
        <v>129</v>
      </c>
      <c r="I23" s="24">
        <v>59.34</v>
      </c>
      <c r="J23" s="24"/>
      <c r="K23" s="24"/>
      <c r="L23" s="24"/>
      <c r="M23" s="24"/>
      <c r="N23" s="24">
        <v>55</v>
      </c>
      <c r="O23" s="24"/>
      <c r="P23" s="24"/>
      <c r="Q23" s="24"/>
      <c r="R23" s="24"/>
      <c r="S23" s="24">
        <v>4.36</v>
      </c>
    </row>
    <row r="24" s="5" customFormat="1" ht="40" customHeight="1" spans="1:19">
      <c r="A24" s="24">
        <v>19</v>
      </c>
      <c r="B24" s="24" t="s">
        <v>21</v>
      </c>
      <c r="C24" s="24" t="s">
        <v>58</v>
      </c>
      <c r="D24" s="24" t="s">
        <v>59</v>
      </c>
      <c r="E24" s="24">
        <v>63</v>
      </c>
      <c r="F24" s="24">
        <v>253</v>
      </c>
      <c r="G24" s="24">
        <v>6</v>
      </c>
      <c r="H24" s="24">
        <v>19</v>
      </c>
      <c r="I24" s="24">
        <v>50</v>
      </c>
      <c r="J24" s="24">
        <v>50</v>
      </c>
      <c r="K24" s="24"/>
      <c r="L24" s="24"/>
      <c r="M24" s="24"/>
      <c r="N24" s="24"/>
      <c r="O24" s="24"/>
      <c r="P24" s="24"/>
      <c r="Q24" s="24"/>
      <c r="R24" s="24"/>
      <c r="S24" s="24"/>
    </row>
    <row r="25" s="5" customFormat="1" ht="40" customHeight="1" spans="1:19">
      <c r="A25" s="24">
        <v>20</v>
      </c>
      <c r="B25" s="24" t="s">
        <v>21</v>
      </c>
      <c r="C25" s="24" t="s">
        <v>60</v>
      </c>
      <c r="D25" s="24" t="s">
        <v>61</v>
      </c>
      <c r="E25" s="24">
        <v>263</v>
      </c>
      <c r="F25" s="24">
        <v>904</v>
      </c>
      <c r="G25" s="24">
        <v>18</v>
      </c>
      <c r="H25" s="24">
        <v>54</v>
      </c>
      <c r="I25" s="24">
        <v>80</v>
      </c>
      <c r="J25" s="24">
        <v>80</v>
      </c>
      <c r="K25" s="24"/>
      <c r="L25" s="24"/>
      <c r="M25" s="24"/>
      <c r="N25" s="24"/>
      <c r="O25" s="24"/>
      <c r="P25" s="24"/>
      <c r="Q25" s="24"/>
      <c r="R25" s="24"/>
      <c r="S25" s="24"/>
    </row>
    <row r="26" s="5" customFormat="1" ht="40" customHeight="1" spans="1:19">
      <c r="A26" s="24">
        <v>21</v>
      </c>
      <c r="B26" s="24" t="s">
        <v>21</v>
      </c>
      <c r="C26" s="24" t="s">
        <v>62</v>
      </c>
      <c r="D26" s="24" t="s">
        <v>63</v>
      </c>
      <c r="E26" s="24">
        <v>56</v>
      </c>
      <c r="F26" s="24">
        <v>174</v>
      </c>
      <c r="G26" s="24">
        <v>4</v>
      </c>
      <c r="H26" s="24">
        <v>17</v>
      </c>
      <c r="I26" s="24">
        <v>57.7</v>
      </c>
      <c r="J26" s="24">
        <v>57.7</v>
      </c>
      <c r="K26" s="24"/>
      <c r="L26" s="24"/>
      <c r="M26" s="24"/>
      <c r="N26" s="24"/>
      <c r="O26" s="24"/>
      <c r="P26" s="24"/>
      <c r="Q26" s="24"/>
      <c r="R26" s="24"/>
      <c r="S26" s="24"/>
    </row>
    <row r="27" s="5" customFormat="1" ht="40" customHeight="1" spans="1:19">
      <c r="A27" s="24">
        <v>22</v>
      </c>
      <c r="B27" s="24" t="s">
        <v>21</v>
      </c>
      <c r="C27" s="24" t="s">
        <v>64</v>
      </c>
      <c r="D27" s="24" t="s">
        <v>65</v>
      </c>
      <c r="E27" s="24">
        <v>124</v>
      </c>
      <c r="F27" s="24">
        <v>397</v>
      </c>
      <c r="G27" s="24">
        <v>12</v>
      </c>
      <c r="H27" s="24">
        <v>133</v>
      </c>
      <c r="I27" s="24">
        <v>87.54</v>
      </c>
      <c r="J27" s="24">
        <v>87.54</v>
      </c>
      <c r="K27" s="24"/>
      <c r="L27" s="24"/>
      <c r="M27" s="24"/>
      <c r="N27" s="24"/>
      <c r="O27" s="24"/>
      <c r="P27" s="24"/>
      <c r="Q27" s="24"/>
      <c r="R27" s="24"/>
      <c r="S27" s="24"/>
    </row>
    <row r="28" s="5" customFormat="1" ht="40" customHeight="1" spans="1:19">
      <c r="A28" s="24">
        <v>23</v>
      </c>
      <c r="B28" s="24" t="s">
        <v>21</v>
      </c>
      <c r="C28" s="24" t="s">
        <v>66</v>
      </c>
      <c r="D28" s="24" t="s">
        <v>67</v>
      </c>
      <c r="E28" s="24">
        <v>191</v>
      </c>
      <c r="F28" s="24">
        <v>714</v>
      </c>
      <c r="G28" s="24">
        <v>24</v>
      </c>
      <c r="H28" s="24">
        <v>77</v>
      </c>
      <c r="I28" s="24">
        <v>86</v>
      </c>
      <c r="J28" s="24"/>
      <c r="K28" s="24"/>
      <c r="L28" s="24"/>
      <c r="M28" s="24"/>
      <c r="N28" s="24">
        <v>86</v>
      </c>
      <c r="O28" s="24"/>
      <c r="P28" s="24"/>
      <c r="Q28" s="24"/>
      <c r="R28" s="24"/>
      <c r="S28" s="24"/>
    </row>
    <row r="29" s="5" customFormat="1" ht="40" customHeight="1" spans="1:19">
      <c r="A29" s="24">
        <v>24</v>
      </c>
      <c r="B29" s="24" t="s">
        <v>21</v>
      </c>
      <c r="C29" s="24" t="s">
        <v>68</v>
      </c>
      <c r="D29" s="24" t="s">
        <v>69</v>
      </c>
      <c r="E29" s="24"/>
      <c r="F29" s="24"/>
      <c r="G29" s="24"/>
      <c r="H29" s="24"/>
      <c r="I29" s="24">
        <v>97</v>
      </c>
      <c r="J29" s="24"/>
      <c r="K29" s="24"/>
      <c r="L29" s="24"/>
      <c r="M29" s="24"/>
      <c r="N29" s="24">
        <v>97</v>
      </c>
      <c r="O29" s="24"/>
      <c r="P29" s="24"/>
      <c r="Q29" s="24"/>
      <c r="R29" s="24"/>
      <c r="S29" s="24"/>
    </row>
    <row r="30" s="3" customFormat="1" ht="40" customHeight="1" spans="1:19">
      <c r="A30" s="24">
        <v>25</v>
      </c>
      <c r="B30" s="26" t="s">
        <v>21</v>
      </c>
      <c r="C30" s="26" t="s">
        <v>70</v>
      </c>
      <c r="D30" s="27" t="s">
        <v>71</v>
      </c>
      <c r="E30" s="28">
        <v>1456</v>
      </c>
      <c r="F30" s="28">
        <v>4579</v>
      </c>
      <c r="G30" s="28">
        <v>50</v>
      </c>
      <c r="H30" s="28">
        <v>168</v>
      </c>
      <c r="I30" s="24">
        <f>SUM(J30:S30)</f>
        <v>50</v>
      </c>
      <c r="J30" s="24">
        <v>50</v>
      </c>
      <c r="K30" s="24"/>
      <c r="L30" s="24"/>
      <c r="M30" s="24"/>
      <c r="N30" s="24"/>
      <c r="O30" s="24"/>
      <c r="P30" s="24"/>
      <c r="Q30" s="24"/>
      <c r="R30" s="24"/>
      <c r="S30" s="24"/>
    </row>
    <row r="31" s="3" customFormat="1" ht="40" customHeight="1" spans="1:19">
      <c r="A31" s="24">
        <v>26</v>
      </c>
      <c r="B31" s="26" t="s">
        <v>21</v>
      </c>
      <c r="C31" s="26" t="s">
        <v>72</v>
      </c>
      <c r="D31" s="27" t="s">
        <v>73</v>
      </c>
      <c r="E31" s="24">
        <v>119</v>
      </c>
      <c r="F31" s="24">
        <v>410</v>
      </c>
      <c r="G31" s="24">
        <v>5</v>
      </c>
      <c r="H31" s="24">
        <v>19</v>
      </c>
      <c r="I31" s="24">
        <f>SUM(J31:S31)</f>
        <v>120</v>
      </c>
      <c r="J31" s="24">
        <v>120</v>
      </c>
      <c r="K31" s="24"/>
      <c r="L31" s="24"/>
      <c r="M31" s="24"/>
      <c r="N31" s="24"/>
      <c r="O31" s="24"/>
      <c r="P31" s="24"/>
      <c r="Q31" s="24"/>
      <c r="R31" s="24"/>
      <c r="S31" s="24"/>
    </row>
    <row r="32" s="3" customFormat="1" ht="40" customHeight="1" spans="1:19">
      <c r="A32" s="24">
        <v>27</v>
      </c>
      <c r="B32" s="26" t="s">
        <v>21</v>
      </c>
      <c r="C32" s="26" t="s">
        <v>74</v>
      </c>
      <c r="D32" s="27" t="s">
        <v>75</v>
      </c>
      <c r="E32" s="24">
        <v>304</v>
      </c>
      <c r="F32" s="24">
        <v>1056</v>
      </c>
      <c r="G32" s="24">
        <v>104</v>
      </c>
      <c r="H32" s="24">
        <v>411</v>
      </c>
      <c r="I32" s="24">
        <f>SUM(J32:S32)</f>
        <v>32.44</v>
      </c>
      <c r="J32" s="24">
        <v>32.44</v>
      </c>
      <c r="K32" s="24"/>
      <c r="L32" s="24"/>
      <c r="M32" s="24"/>
      <c r="N32" s="24"/>
      <c r="O32" s="24"/>
      <c r="P32" s="24"/>
      <c r="Q32" s="24"/>
      <c r="R32" s="24"/>
      <c r="S32" s="24"/>
    </row>
    <row r="33" s="3" customFormat="1" ht="40" customHeight="1" spans="1:19">
      <c r="A33" s="24">
        <v>28</v>
      </c>
      <c r="B33" s="26" t="s">
        <v>21</v>
      </c>
      <c r="C33" s="26" t="s">
        <v>76</v>
      </c>
      <c r="D33" s="27" t="s">
        <v>77</v>
      </c>
      <c r="E33" s="24">
        <v>108</v>
      </c>
      <c r="F33" s="24">
        <v>396</v>
      </c>
      <c r="G33" s="24">
        <v>5</v>
      </c>
      <c r="H33" s="24">
        <v>19</v>
      </c>
      <c r="I33" s="24">
        <v>135</v>
      </c>
      <c r="J33" s="24">
        <v>130</v>
      </c>
      <c r="K33" s="24"/>
      <c r="L33" s="24"/>
      <c r="M33" s="24"/>
      <c r="N33" s="24"/>
      <c r="O33" s="24"/>
      <c r="P33" s="24"/>
      <c r="Q33" s="24"/>
      <c r="R33" s="24"/>
      <c r="S33" s="24">
        <v>5</v>
      </c>
    </row>
    <row r="34" s="3" customFormat="1" ht="40" customHeight="1" spans="1:19">
      <c r="A34" s="24">
        <v>29</v>
      </c>
      <c r="B34" s="26" t="s">
        <v>21</v>
      </c>
      <c r="C34" s="26" t="s">
        <v>78</v>
      </c>
      <c r="D34" s="27" t="s">
        <v>79</v>
      </c>
      <c r="E34" s="24">
        <v>304</v>
      </c>
      <c r="F34" s="24">
        <v>1056</v>
      </c>
      <c r="G34" s="24">
        <v>104</v>
      </c>
      <c r="H34" s="24">
        <v>411</v>
      </c>
      <c r="I34" s="24">
        <v>55.5</v>
      </c>
      <c r="J34" s="24">
        <v>55.5</v>
      </c>
      <c r="K34" s="24"/>
      <c r="L34" s="24"/>
      <c r="M34" s="24"/>
      <c r="N34" s="24"/>
      <c r="O34" s="24"/>
      <c r="P34" s="24"/>
      <c r="Q34" s="24"/>
      <c r="R34" s="24"/>
      <c r="S34" s="24"/>
    </row>
    <row r="35" s="3" customFormat="1" ht="40" customHeight="1" spans="1:19">
      <c r="A35" s="24">
        <v>30</v>
      </c>
      <c r="B35" s="26" t="s">
        <v>21</v>
      </c>
      <c r="C35" s="26" t="s">
        <v>80</v>
      </c>
      <c r="D35" s="27" t="s">
        <v>81</v>
      </c>
      <c r="E35" s="24">
        <v>74</v>
      </c>
      <c r="F35" s="24">
        <v>325</v>
      </c>
      <c r="G35" s="24">
        <v>3</v>
      </c>
      <c r="H35" s="24">
        <v>13</v>
      </c>
      <c r="I35" s="24">
        <v>23</v>
      </c>
      <c r="J35" s="24">
        <v>23</v>
      </c>
      <c r="K35" s="24"/>
      <c r="L35" s="24"/>
      <c r="M35" s="24"/>
      <c r="N35" s="24"/>
      <c r="O35" s="24"/>
      <c r="P35" s="24"/>
      <c r="Q35" s="24"/>
      <c r="R35" s="24"/>
      <c r="S35" s="24"/>
    </row>
    <row r="36" s="3" customFormat="1" ht="40" customHeight="1" spans="1:19">
      <c r="A36" s="24">
        <v>31</v>
      </c>
      <c r="B36" s="26" t="s">
        <v>21</v>
      </c>
      <c r="C36" s="26" t="s">
        <v>82</v>
      </c>
      <c r="D36" s="27" t="s">
        <v>83</v>
      </c>
      <c r="E36" s="24">
        <v>108</v>
      </c>
      <c r="F36" s="24">
        <v>396</v>
      </c>
      <c r="G36" s="24">
        <v>5</v>
      </c>
      <c r="H36" s="24">
        <v>19</v>
      </c>
      <c r="I36" s="24">
        <v>59</v>
      </c>
      <c r="J36" s="24"/>
      <c r="K36" s="24"/>
      <c r="L36" s="24"/>
      <c r="M36" s="24"/>
      <c r="N36" s="24">
        <v>59</v>
      </c>
      <c r="O36" s="24"/>
      <c r="P36" s="24"/>
      <c r="Q36" s="24"/>
      <c r="R36" s="24"/>
      <c r="S36" s="24"/>
    </row>
    <row r="37" s="3" customFormat="1" ht="40" customHeight="1" spans="1:19">
      <c r="A37" s="24">
        <v>32</v>
      </c>
      <c r="B37" s="26" t="s">
        <v>21</v>
      </c>
      <c r="C37" s="26" t="s">
        <v>84</v>
      </c>
      <c r="D37" s="27" t="s">
        <v>85</v>
      </c>
      <c r="E37" s="24"/>
      <c r="F37" s="24"/>
      <c r="G37" s="24"/>
      <c r="H37" s="24"/>
      <c r="I37" s="24">
        <v>110</v>
      </c>
      <c r="J37" s="24"/>
      <c r="K37" s="24"/>
      <c r="L37" s="24"/>
      <c r="M37" s="24"/>
      <c r="N37" s="24">
        <v>100</v>
      </c>
      <c r="O37" s="24"/>
      <c r="P37" s="24"/>
      <c r="Q37" s="24"/>
      <c r="R37" s="24"/>
      <c r="S37" s="24">
        <v>10</v>
      </c>
    </row>
    <row r="38" s="3" customFormat="1" ht="40" customHeight="1" spans="1:19">
      <c r="A38" s="24">
        <v>33</v>
      </c>
      <c r="B38" s="26"/>
      <c r="C38" s="26" t="s">
        <v>86</v>
      </c>
      <c r="D38" s="27" t="s">
        <v>87</v>
      </c>
      <c r="E38" s="24"/>
      <c r="F38" s="24"/>
      <c r="G38" s="24"/>
      <c r="H38" s="24"/>
      <c r="I38" s="24">
        <v>30</v>
      </c>
      <c r="J38" s="24"/>
      <c r="K38" s="24"/>
      <c r="L38" s="24"/>
      <c r="M38" s="24"/>
      <c r="N38" s="24">
        <v>30</v>
      </c>
      <c r="O38" s="24"/>
      <c r="P38" s="24"/>
      <c r="Q38" s="24"/>
      <c r="R38" s="24"/>
      <c r="S38" s="24"/>
    </row>
    <row r="39" s="5" customFormat="1" ht="40" customHeight="1" spans="1:19">
      <c r="A39" s="24">
        <v>34</v>
      </c>
      <c r="B39" s="26" t="s">
        <v>21</v>
      </c>
      <c r="C39" s="26" t="s">
        <v>88</v>
      </c>
      <c r="D39" s="26" t="s">
        <v>89</v>
      </c>
      <c r="E39" s="26">
        <v>1615</v>
      </c>
      <c r="F39" s="26">
        <v>4591</v>
      </c>
      <c r="G39" s="26">
        <v>110</v>
      </c>
      <c r="H39" s="26">
        <v>344</v>
      </c>
      <c r="I39" s="26">
        <v>220</v>
      </c>
      <c r="J39" s="26">
        <v>220</v>
      </c>
      <c r="K39" s="26"/>
      <c r="L39" s="30"/>
      <c r="M39" s="30"/>
      <c r="N39" s="30"/>
      <c r="O39" s="30"/>
      <c r="P39" s="30"/>
      <c r="Q39" s="30"/>
      <c r="R39" s="30"/>
      <c r="S39" s="30"/>
    </row>
    <row r="40" s="5" customFormat="1" ht="40" customHeight="1" spans="1:19">
      <c r="A40" s="24">
        <v>35</v>
      </c>
      <c r="B40" s="26" t="s">
        <v>21</v>
      </c>
      <c r="C40" s="26" t="s">
        <v>90</v>
      </c>
      <c r="D40" s="26" t="s">
        <v>91</v>
      </c>
      <c r="E40" s="26">
        <v>148</v>
      </c>
      <c r="F40" s="26">
        <v>472</v>
      </c>
      <c r="G40" s="26">
        <v>36</v>
      </c>
      <c r="H40" s="26">
        <v>102</v>
      </c>
      <c r="I40" s="26">
        <v>130</v>
      </c>
      <c r="J40" s="26">
        <v>130</v>
      </c>
      <c r="K40" s="26"/>
      <c r="L40" s="30"/>
      <c r="M40" s="30"/>
      <c r="N40" s="30"/>
      <c r="O40" s="30"/>
      <c r="P40" s="30"/>
      <c r="Q40" s="30"/>
      <c r="R40" s="30"/>
      <c r="S40" s="30"/>
    </row>
    <row r="41" s="5" customFormat="1" ht="40" customHeight="1" spans="1:19">
      <c r="A41" s="24">
        <v>36</v>
      </c>
      <c r="B41" s="26" t="s">
        <v>21</v>
      </c>
      <c r="C41" s="26" t="s">
        <v>92</v>
      </c>
      <c r="D41" s="26" t="s">
        <v>93</v>
      </c>
      <c r="E41" s="26">
        <v>961</v>
      </c>
      <c r="F41" s="26">
        <v>2896</v>
      </c>
      <c r="G41" s="26">
        <v>108</v>
      </c>
      <c r="H41" s="26">
        <v>385</v>
      </c>
      <c r="I41" s="26">
        <v>30</v>
      </c>
      <c r="J41" s="26">
        <v>30</v>
      </c>
      <c r="K41" s="26"/>
      <c r="L41" s="30"/>
      <c r="M41" s="30"/>
      <c r="N41" s="30"/>
      <c r="O41" s="30"/>
      <c r="P41" s="30"/>
      <c r="Q41" s="30"/>
      <c r="R41" s="30"/>
      <c r="S41" s="30"/>
    </row>
    <row r="42" s="5" customFormat="1" ht="40" customHeight="1" spans="1:19">
      <c r="A42" s="24">
        <v>37</v>
      </c>
      <c r="B42" s="26" t="s">
        <v>21</v>
      </c>
      <c r="C42" s="26" t="s">
        <v>94</v>
      </c>
      <c r="D42" s="26" t="s">
        <v>95</v>
      </c>
      <c r="E42" s="26">
        <v>95</v>
      </c>
      <c r="F42" s="26">
        <v>222</v>
      </c>
      <c r="G42" s="26">
        <v>12</v>
      </c>
      <c r="H42" s="26">
        <v>31</v>
      </c>
      <c r="I42" s="26">
        <f>SUM(J42:S42)</f>
        <v>99</v>
      </c>
      <c r="J42" s="26">
        <v>99</v>
      </c>
      <c r="K42" s="26"/>
      <c r="L42" s="30"/>
      <c r="M42" s="30"/>
      <c r="N42" s="30"/>
      <c r="O42" s="30"/>
      <c r="P42" s="30"/>
      <c r="Q42" s="30"/>
      <c r="R42" s="30"/>
      <c r="S42" s="30"/>
    </row>
    <row r="43" s="5" customFormat="1" ht="40" customHeight="1" spans="1:19">
      <c r="A43" s="24">
        <v>38</v>
      </c>
      <c r="B43" s="26" t="s">
        <v>21</v>
      </c>
      <c r="C43" s="26" t="s">
        <v>96</v>
      </c>
      <c r="D43" s="26" t="s">
        <v>97</v>
      </c>
      <c r="E43" s="26">
        <v>687</v>
      </c>
      <c r="F43" s="26">
        <v>2073</v>
      </c>
      <c r="G43" s="26">
        <v>127</v>
      </c>
      <c r="H43" s="26">
        <v>462</v>
      </c>
      <c r="I43" s="26">
        <v>156</v>
      </c>
      <c r="J43" s="26"/>
      <c r="K43" s="26"/>
      <c r="L43" s="30"/>
      <c r="M43" s="30"/>
      <c r="N43" s="30">
        <v>156</v>
      </c>
      <c r="O43" s="30"/>
      <c r="P43" s="30"/>
      <c r="Q43" s="30"/>
      <c r="R43" s="30"/>
      <c r="S43" s="30"/>
    </row>
    <row r="44" s="5" customFormat="1" ht="40" customHeight="1" spans="1:19">
      <c r="A44" s="24">
        <v>39</v>
      </c>
      <c r="B44" s="26"/>
      <c r="C44" s="26" t="s">
        <v>98</v>
      </c>
      <c r="D44" s="26" t="s">
        <v>99</v>
      </c>
      <c r="E44" s="26"/>
      <c r="F44" s="26"/>
      <c r="G44" s="26"/>
      <c r="H44" s="26"/>
      <c r="I44" s="26">
        <v>140</v>
      </c>
      <c r="J44" s="26"/>
      <c r="K44" s="26"/>
      <c r="L44" s="30"/>
      <c r="M44" s="30"/>
      <c r="N44" s="30">
        <v>98</v>
      </c>
      <c r="O44" s="30"/>
      <c r="P44" s="30"/>
      <c r="Q44" s="30"/>
      <c r="R44" s="30"/>
      <c r="S44" s="30">
        <v>42</v>
      </c>
    </row>
    <row r="45" s="3" customFormat="1" ht="40" customHeight="1" spans="1:19">
      <c r="A45" s="24">
        <v>40</v>
      </c>
      <c r="B45" s="26" t="s">
        <v>21</v>
      </c>
      <c r="C45" s="26" t="s">
        <v>100</v>
      </c>
      <c r="D45" s="27" t="s">
        <v>101</v>
      </c>
      <c r="E45" s="24">
        <v>196</v>
      </c>
      <c r="F45" s="24">
        <v>526</v>
      </c>
      <c r="G45" s="24">
        <v>5</v>
      </c>
      <c r="H45" s="24">
        <v>11</v>
      </c>
      <c r="I45" s="24">
        <f>SUM(J45:S45)</f>
        <v>77.57</v>
      </c>
      <c r="J45" s="26">
        <v>77.57</v>
      </c>
      <c r="K45" s="26"/>
      <c r="L45" s="26"/>
      <c r="M45" s="26"/>
      <c r="N45" s="26"/>
      <c r="O45" s="26"/>
      <c r="P45" s="26"/>
      <c r="Q45" s="26"/>
      <c r="R45" s="26"/>
      <c r="S45" s="26"/>
    </row>
    <row r="46" s="3" customFormat="1" ht="40" customHeight="1" spans="1:19">
      <c r="A46" s="24">
        <v>41</v>
      </c>
      <c r="B46" s="26" t="s">
        <v>21</v>
      </c>
      <c r="C46" s="26" t="s">
        <v>102</v>
      </c>
      <c r="D46" s="27" t="s">
        <v>103</v>
      </c>
      <c r="E46" s="24">
        <v>37</v>
      </c>
      <c r="F46" s="24">
        <v>125</v>
      </c>
      <c r="G46" s="24">
        <v>7</v>
      </c>
      <c r="H46" s="24">
        <v>18</v>
      </c>
      <c r="I46" s="24">
        <f>SUM(J46:S46)</f>
        <v>145</v>
      </c>
      <c r="J46" s="26">
        <v>145</v>
      </c>
      <c r="K46" s="26"/>
      <c r="L46" s="26"/>
      <c r="M46" s="26"/>
      <c r="N46" s="26"/>
      <c r="O46" s="26"/>
      <c r="P46" s="26"/>
      <c r="Q46" s="26"/>
      <c r="R46" s="26"/>
      <c r="S46" s="26"/>
    </row>
    <row r="47" s="3" customFormat="1" ht="40" customHeight="1" spans="1:19">
      <c r="A47" s="24">
        <v>42</v>
      </c>
      <c r="B47" s="26" t="s">
        <v>21</v>
      </c>
      <c r="C47" s="26" t="s">
        <v>104</v>
      </c>
      <c r="D47" s="27" t="s">
        <v>105</v>
      </c>
      <c r="E47" s="24">
        <v>37</v>
      </c>
      <c r="F47" s="24">
        <v>146</v>
      </c>
      <c r="G47" s="24">
        <v>2</v>
      </c>
      <c r="H47" s="24">
        <v>9</v>
      </c>
      <c r="I47" s="24">
        <f>SUM(J47:S47)</f>
        <v>100</v>
      </c>
      <c r="J47" s="26">
        <v>100</v>
      </c>
      <c r="K47" s="26"/>
      <c r="L47" s="26"/>
      <c r="M47" s="26"/>
      <c r="N47" s="26"/>
      <c r="O47" s="26"/>
      <c r="P47" s="26"/>
      <c r="Q47" s="26"/>
      <c r="R47" s="26"/>
      <c r="S47" s="26"/>
    </row>
    <row r="48" s="3" customFormat="1" ht="40" customHeight="1" spans="1:19">
      <c r="A48" s="24">
        <v>43</v>
      </c>
      <c r="B48" s="26" t="s">
        <v>21</v>
      </c>
      <c r="C48" s="26" t="s">
        <v>106</v>
      </c>
      <c r="D48" s="27" t="s">
        <v>107</v>
      </c>
      <c r="E48" s="24">
        <v>178</v>
      </c>
      <c r="F48" s="24">
        <v>638</v>
      </c>
      <c r="G48" s="24">
        <v>9</v>
      </c>
      <c r="H48" s="24">
        <v>22</v>
      </c>
      <c r="I48" s="24">
        <v>43.3</v>
      </c>
      <c r="J48" s="26">
        <v>43.3</v>
      </c>
      <c r="K48" s="30"/>
      <c r="L48" s="30"/>
      <c r="M48" s="30"/>
      <c r="N48" s="30"/>
      <c r="O48" s="30"/>
      <c r="P48" s="30"/>
      <c r="Q48" s="30"/>
      <c r="R48" s="30"/>
      <c r="S48" s="30"/>
    </row>
    <row r="49" s="3" customFormat="1" ht="40" customHeight="1" spans="1:19">
      <c r="A49" s="24">
        <v>44</v>
      </c>
      <c r="B49" s="26" t="s">
        <v>21</v>
      </c>
      <c r="C49" s="26" t="s">
        <v>108</v>
      </c>
      <c r="D49" s="27" t="s">
        <v>109</v>
      </c>
      <c r="E49" s="24">
        <v>321</v>
      </c>
      <c r="F49" s="24">
        <v>959</v>
      </c>
      <c r="G49" s="24">
        <v>8</v>
      </c>
      <c r="H49" s="24">
        <v>24</v>
      </c>
      <c r="I49" s="24">
        <v>77.94</v>
      </c>
      <c r="J49" s="26"/>
      <c r="K49" s="30"/>
      <c r="L49" s="30"/>
      <c r="M49" s="30"/>
      <c r="N49" s="30">
        <v>77.94</v>
      </c>
      <c r="O49" s="30"/>
      <c r="P49" s="30"/>
      <c r="Q49" s="30"/>
      <c r="R49" s="30"/>
      <c r="S49" s="30"/>
    </row>
    <row r="50" s="6" customFormat="1" ht="40" customHeight="1" spans="1:19">
      <c r="A50" s="24">
        <v>45</v>
      </c>
      <c r="B50" s="26" t="s">
        <v>21</v>
      </c>
      <c r="C50" s="26" t="s">
        <v>110</v>
      </c>
      <c r="D50" s="27" t="s">
        <v>111</v>
      </c>
      <c r="E50" s="24">
        <v>278</v>
      </c>
      <c r="F50" s="24">
        <v>278</v>
      </c>
      <c r="G50" s="24">
        <v>278</v>
      </c>
      <c r="H50" s="24">
        <v>278</v>
      </c>
      <c r="I50" s="24">
        <v>128.5</v>
      </c>
      <c r="J50" s="26">
        <v>128.5</v>
      </c>
      <c r="K50" s="26"/>
      <c r="L50" s="26"/>
      <c r="M50" s="26"/>
      <c r="N50" s="26"/>
      <c r="O50" s="26"/>
      <c r="P50" s="26"/>
      <c r="Q50" s="26"/>
      <c r="R50" s="26"/>
      <c r="S50" s="26"/>
    </row>
    <row r="51" s="6" customFormat="1" ht="40" customHeight="1" spans="1:19">
      <c r="A51" s="24">
        <v>46</v>
      </c>
      <c r="B51" s="26" t="s">
        <v>21</v>
      </c>
      <c r="C51" s="26" t="s">
        <v>112</v>
      </c>
      <c r="D51" s="27" t="s">
        <v>113</v>
      </c>
      <c r="E51" s="24"/>
      <c r="F51" s="24"/>
      <c r="G51" s="24"/>
      <c r="H51" s="24"/>
      <c r="I51" s="24">
        <v>164.35</v>
      </c>
      <c r="J51" s="26">
        <v>122.55</v>
      </c>
      <c r="K51" s="26"/>
      <c r="L51" s="26"/>
      <c r="M51" s="26"/>
      <c r="N51" s="26">
        <v>41.8</v>
      </c>
      <c r="O51" s="26"/>
      <c r="P51" s="26"/>
      <c r="Q51" s="26"/>
      <c r="R51" s="26"/>
      <c r="S51" s="26"/>
    </row>
    <row r="52" s="6" customFormat="1" ht="40" customHeight="1" spans="1:19">
      <c r="A52" s="24">
        <v>47</v>
      </c>
      <c r="B52" s="26" t="s">
        <v>21</v>
      </c>
      <c r="C52" s="26" t="s">
        <v>114</v>
      </c>
      <c r="D52" s="27" t="s">
        <v>115</v>
      </c>
      <c r="E52" s="24" t="s">
        <v>116</v>
      </c>
      <c r="F52" s="24" t="s">
        <v>116</v>
      </c>
      <c r="G52" s="24" t="s">
        <v>116</v>
      </c>
      <c r="H52" s="24" t="s">
        <v>116</v>
      </c>
      <c r="I52" s="24">
        <f t="shared" ref="I50:I55" si="2">SUM(J52:S52)</f>
        <v>79.8</v>
      </c>
      <c r="J52" s="26">
        <v>33.84</v>
      </c>
      <c r="K52" s="26"/>
      <c r="L52" s="26"/>
      <c r="M52" s="26"/>
      <c r="N52" s="26">
        <v>45.96</v>
      </c>
      <c r="O52" s="26"/>
      <c r="P52" s="26"/>
      <c r="Q52" s="26"/>
      <c r="R52" s="26"/>
      <c r="S52" s="26"/>
    </row>
    <row r="53" s="7" customFormat="1" ht="40" customHeight="1" spans="1:19">
      <c r="A53" s="24">
        <v>48</v>
      </c>
      <c r="B53" s="26" t="s">
        <v>21</v>
      </c>
      <c r="C53" s="26" t="s">
        <v>117</v>
      </c>
      <c r="D53" s="27" t="s">
        <v>118</v>
      </c>
      <c r="E53" s="24">
        <v>64</v>
      </c>
      <c r="F53" s="24">
        <v>263</v>
      </c>
      <c r="G53" s="24">
        <v>10</v>
      </c>
      <c r="H53" s="24">
        <v>34</v>
      </c>
      <c r="I53" s="24">
        <f t="shared" si="2"/>
        <v>51.12</v>
      </c>
      <c r="J53" s="26"/>
      <c r="K53" s="26">
        <v>50</v>
      </c>
      <c r="L53" s="26"/>
      <c r="M53" s="26"/>
      <c r="N53" s="26"/>
      <c r="O53" s="26"/>
      <c r="P53" s="26"/>
      <c r="Q53" s="26"/>
      <c r="R53" s="26"/>
      <c r="S53" s="26">
        <v>1.12</v>
      </c>
    </row>
    <row r="54" s="7" customFormat="1" ht="40" customHeight="1" spans="1:19">
      <c r="A54" s="24">
        <v>49</v>
      </c>
      <c r="B54" s="26" t="s">
        <v>21</v>
      </c>
      <c r="C54" s="26" t="s">
        <v>119</v>
      </c>
      <c r="D54" s="27" t="s">
        <v>120</v>
      </c>
      <c r="E54" s="24">
        <v>119</v>
      </c>
      <c r="F54" s="24">
        <v>410</v>
      </c>
      <c r="G54" s="24">
        <v>5</v>
      </c>
      <c r="H54" s="24">
        <v>19</v>
      </c>
      <c r="I54" s="24">
        <f t="shared" si="2"/>
        <v>103.86</v>
      </c>
      <c r="J54" s="26"/>
      <c r="K54" s="26">
        <v>100</v>
      </c>
      <c r="L54" s="26"/>
      <c r="M54" s="26"/>
      <c r="N54" s="26"/>
      <c r="O54" s="26"/>
      <c r="P54" s="26"/>
      <c r="Q54" s="26"/>
      <c r="R54" s="26"/>
      <c r="S54" s="26">
        <v>3.86</v>
      </c>
    </row>
    <row r="55" s="7" customFormat="1" ht="40" customHeight="1" spans="1:19">
      <c r="A55" s="24">
        <v>50</v>
      </c>
      <c r="B55" s="26" t="s">
        <v>21</v>
      </c>
      <c r="C55" s="26" t="s">
        <v>121</v>
      </c>
      <c r="D55" s="27" t="s">
        <v>122</v>
      </c>
      <c r="E55" s="24">
        <v>3580</v>
      </c>
      <c r="F55" s="24">
        <v>10585</v>
      </c>
      <c r="G55" s="24">
        <v>127</v>
      </c>
      <c r="H55" s="24">
        <v>423</v>
      </c>
      <c r="I55" s="24">
        <f t="shared" si="2"/>
        <v>501.14</v>
      </c>
      <c r="J55" s="26"/>
      <c r="K55" s="26">
        <v>500</v>
      </c>
      <c r="L55" s="26"/>
      <c r="M55" s="26"/>
      <c r="N55" s="26"/>
      <c r="O55" s="26"/>
      <c r="P55" s="26"/>
      <c r="Q55" s="26"/>
      <c r="R55" s="26"/>
      <c r="S55" s="26">
        <v>1.14</v>
      </c>
    </row>
    <row r="56" s="7" customFormat="1" ht="40" customHeight="1" spans="1:19">
      <c r="A56" s="24">
        <v>51</v>
      </c>
      <c r="B56" s="26" t="s">
        <v>21</v>
      </c>
      <c r="C56" s="26" t="s">
        <v>123</v>
      </c>
      <c r="D56" s="27" t="s">
        <v>124</v>
      </c>
      <c r="E56" s="24" t="s">
        <v>116</v>
      </c>
      <c r="F56" s="24" t="s">
        <v>116</v>
      </c>
      <c r="G56" s="24" t="s">
        <v>116</v>
      </c>
      <c r="H56" s="24" t="s">
        <v>116</v>
      </c>
      <c r="I56" s="24">
        <v>12</v>
      </c>
      <c r="J56" s="26"/>
      <c r="K56" s="26">
        <v>0</v>
      </c>
      <c r="L56" s="26"/>
      <c r="M56" s="26"/>
      <c r="N56" s="26"/>
      <c r="O56" s="26">
        <v>12</v>
      </c>
      <c r="P56" s="26"/>
      <c r="Q56" s="26"/>
      <c r="R56" s="26"/>
      <c r="S56" s="26"/>
    </row>
    <row r="57" s="8" customFormat="1" ht="40" customHeight="1" spans="1:19">
      <c r="A57" s="24">
        <v>52</v>
      </c>
      <c r="B57" s="24" t="s">
        <v>21</v>
      </c>
      <c r="C57" s="24" t="s">
        <v>125</v>
      </c>
      <c r="D57" s="25" t="s">
        <v>126</v>
      </c>
      <c r="E57" s="24"/>
      <c r="F57" s="24"/>
      <c r="G57" s="24"/>
      <c r="H57" s="24"/>
      <c r="I57" s="24">
        <v>10.41</v>
      </c>
      <c r="J57" s="24"/>
      <c r="K57" s="24">
        <v>10</v>
      </c>
      <c r="L57" s="24"/>
      <c r="M57" s="24"/>
      <c r="N57" s="24"/>
      <c r="O57" s="24"/>
      <c r="P57" s="24"/>
      <c r="Q57" s="24"/>
      <c r="R57" s="24"/>
      <c r="S57" s="24">
        <v>0.41</v>
      </c>
    </row>
    <row r="58" s="8" customFormat="1" ht="40" customHeight="1" spans="1:19">
      <c r="A58" s="24">
        <v>53</v>
      </c>
      <c r="B58" s="24" t="s">
        <v>21</v>
      </c>
      <c r="C58" s="24" t="s">
        <v>127</v>
      </c>
      <c r="D58" s="25" t="s">
        <v>128</v>
      </c>
      <c r="E58" s="24"/>
      <c r="F58" s="24"/>
      <c r="G58" s="24"/>
      <c r="H58" s="24"/>
      <c r="I58" s="24">
        <v>10</v>
      </c>
      <c r="J58" s="24"/>
      <c r="K58" s="24">
        <v>10</v>
      </c>
      <c r="L58" s="24"/>
      <c r="M58" s="24"/>
      <c r="N58" s="24"/>
      <c r="O58" s="24"/>
      <c r="P58" s="24"/>
      <c r="Q58" s="24"/>
      <c r="R58" s="24"/>
      <c r="S58" s="24"/>
    </row>
    <row r="59" s="7" customFormat="1" ht="40" customHeight="1" spans="1:19">
      <c r="A59" s="24">
        <v>54</v>
      </c>
      <c r="B59" s="26" t="s">
        <v>21</v>
      </c>
      <c r="C59" s="26" t="s">
        <v>129</v>
      </c>
      <c r="D59" s="27" t="s">
        <v>130</v>
      </c>
      <c r="E59" s="24"/>
      <c r="F59" s="24"/>
      <c r="G59" s="24"/>
      <c r="H59" s="24"/>
      <c r="I59" s="24">
        <v>2.76</v>
      </c>
      <c r="J59" s="26"/>
      <c r="K59" s="26"/>
      <c r="L59" s="26"/>
      <c r="M59" s="26"/>
      <c r="N59" s="26">
        <v>2.76</v>
      </c>
      <c r="O59" s="26"/>
      <c r="P59" s="26"/>
      <c r="Q59" s="26"/>
      <c r="R59" s="26"/>
      <c r="S59" s="26"/>
    </row>
    <row r="60" s="7" customFormat="1" ht="40" customHeight="1" spans="1:19">
      <c r="A60" s="24">
        <v>55</v>
      </c>
      <c r="B60" s="26" t="s">
        <v>21</v>
      </c>
      <c r="C60" s="26" t="s">
        <v>131</v>
      </c>
      <c r="D60" s="27" t="s">
        <v>132</v>
      </c>
      <c r="E60" s="24"/>
      <c r="F60" s="24"/>
      <c r="G60" s="24"/>
      <c r="H60" s="24"/>
      <c r="I60" s="24">
        <v>150</v>
      </c>
      <c r="J60" s="26"/>
      <c r="K60" s="26"/>
      <c r="L60" s="26"/>
      <c r="M60" s="26"/>
      <c r="N60" s="26">
        <v>150</v>
      </c>
      <c r="O60" s="26"/>
      <c r="P60" s="26"/>
      <c r="Q60" s="26"/>
      <c r="R60" s="26"/>
      <c r="S60" s="26"/>
    </row>
    <row r="61" s="7" customFormat="1" ht="40" customHeight="1" spans="1:19">
      <c r="A61" s="24">
        <v>56</v>
      </c>
      <c r="B61" s="26" t="s">
        <v>21</v>
      </c>
      <c r="C61" s="26" t="s">
        <v>133</v>
      </c>
      <c r="D61" s="27" t="s">
        <v>134</v>
      </c>
      <c r="E61" s="24">
        <v>20</v>
      </c>
      <c r="F61" s="24">
        <v>20</v>
      </c>
      <c r="G61" s="24">
        <v>20</v>
      </c>
      <c r="H61" s="24">
        <v>20</v>
      </c>
      <c r="I61" s="24">
        <f>SUM(J61:S61)</f>
        <v>19.68</v>
      </c>
      <c r="J61" s="26"/>
      <c r="K61" s="26"/>
      <c r="L61" s="26"/>
      <c r="M61" s="26"/>
      <c r="N61" s="26">
        <v>19.68</v>
      </c>
      <c r="O61" s="26"/>
      <c r="P61" s="26"/>
      <c r="Q61" s="26"/>
      <c r="R61" s="26"/>
      <c r="S61" s="26"/>
    </row>
    <row r="62" s="7" customFormat="1" ht="40" customHeight="1" spans="1:19">
      <c r="A62" s="24">
        <v>57</v>
      </c>
      <c r="B62" s="26" t="s">
        <v>21</v>
      </c>
      <c r="C62" s="26" t="s">
        <v>135</v>
      </c>
      <c r="D62" s="27" t="s">
        <v>136</v>
      </c>
      <c r="E62" s="24">
        <v>50</v>
      </c>
      <c r="F62" s="24">
        <v>50</v>
      </c>
      <c r="G62" s="24">
        <v>50</v>
      </c>
      <c r="H62" s="24">
        <v>50</v>
      </c>
      <c r="I62" s="24">
        <f>SUM(J62:S62)</f>
        <v>48</v>
      </c>
      <c r="J62" s="26"/>
      <c r="K62" s="26"/>
      <c r="L62" s="26"/>
      <c r="M62" s="26"/>
      <c r="N62" s="26">
        <v>48</v>
      </c>
      <c r="O62" s="26"/>
      <c r="P62" s="26"/>
      <c r="Q62" s="26"/>
      <c r="R62" s="26"/>
      <c r="S62" s="26"/>
    </row>
    <row r="63" s="7" customFormat="1" ht="40" customHeight="1" spans="1:19">
      <c r="A63" s="24">
        <v>58</v>
      </c>
      <c r="B63" s="26" t="s">
        <v>21</v>
      </c>
      <c r="C63" s="26" t="s">
        <v>137</v>
      </c>
      <c r="D63" s="27" t="s">
        <v>138</v>
      </c>
      <c r="E63" s="24">
        <v>30</v>
      </c>
      <c r="F63" s="24">
        <v>30</v>
      </c>
      <c r="G63" s="24">
        <v>30</v>
      </c>
      <c r="H63" s="24">
        <v>30</v>
      </c>
      <c r="I63" s="24">
        <f>SUM(J63:S63)</f>
        <v>28.32</v>
      </c>
      <c r="J63" s="26"/>
      <c r="K63" s="26"/>
      <c r="L63" s="26"/>
      <c r="M63" s="26"/>
      <c r="N63" s="26">
        <v>28.32</v>
      </c>
      <c r="O63" s="26"/>
      <c r="P63" s="26"/>
      <c r="Q63" s="26"/>
      <c r="R63" s="26"/>
      <c r="S63" s="26"/>
    </row>
    <row r="64" s="7" customFormat="1" ht="40" customHeight="1" spans="1:19">
      <c r="A64" s="24">
        <v>59</v>
      </c>
      <c r="B64" s="26" t="s">
        <v>21</v>
      </c>
      <c r="C64" s="26" t="s">
        <v>139</v>
      </c>
      <c r="D64" s="27" t="s">
        <v>140</v>
      </c>
      <c r="E64" s="24">
        <v>300</v>
      </c>
      <c r="F64" s="24">
        <v>300</v>
      </c>
      <c r="G64" s="24">
        <v>300</v>
      </c>
      <c r="H64" s="24">
        <v>300</v>
      </c>
      <c r="I64" s="24">
        <v>54</v>
      </c>
      <c r="J64" s="26"/>
      <c r="K64" s="26"/>
      <c r="L64" s="26"/>
      <c r="M64" s="26"/>
      <c r="N64" s="26">
        <v>54</v>
      </c>
      <c r="O64" s="26"/>
      <c r="P64" s="26"/>
      <c r="Q64" s="26"/>
      <c r="R64" s="26"/>
      <c r="S64" s="26"/>
    </row>
    <row r="65" s="7" customFormat="1" ht="40" customHeight="1" spans="1:19">
      <c r="A65" s="24">
        <v>60</v>
      </c>
      <c r="B65" s="26" t="s">
        <v>21</v>
      </c>
      <c r="C65" s="26" t="s">
        <v>141</v>
      </c>
      <c r="D65" s="27" t="s">
        <v>142</v>
      </c>
      <c r="E65" s="24">
        <v>57</v>
      </c>
      <c r="F65" s="24">
        <v>57</v>
      </c>
      <c r="G65" s="24"/>
      <c r="H65" s="24"/>
      <c r="I65" s="24">
        <v>1.7043</v>
      </c>
      <c r="J65" s="26"/>
      <c r="K65" s="26"/>
      <c r="L65" s="26"/>
      <c r="M65" s="26"/>
      <c r="N65" s="26"/>
      <c r="O65" s="26"/>
      <c r="P65" s="26"/>
      <c r="Q65" s="26">
        <v>1.7043</v>
      </c>
      <c r="R65" s="26"/>
      <c r="S65" s="26"/>
    </row>
    <row r="66" s="7" customFormat="1" ht="40" customHeight="1" spans="1:19">
      <c r="A66" s="24">
        <v>61</v>
      </c>
      <c r="B66" s="26" t="s">
        <v>21</v>
      </c>
      <c r="C66" s="26" t="s">
        <v>143</v>
      </c>
      <c r="D66" s="27" t="s">
        <v>144</v>
      </c>
      <c r="E66" s="24">
        <v>100</v>
      </c>
      <c r="F66" s="24">
        <v>100</v>
      </c>
      <c r="G66" s="24">
        <v>100</v>
      </c>
      <c r="H66" s="24">
        <v>100</v>
      </c>
      <c r="I66" s="24">
        <v>30</v>
      </c>
      <c r="J66" s="26"/>
      <c r="K66" s="26"/>
      <c r="L66" s="26"/>
      <c r="M66" s="26"/>
      <c r="N66" s="26">
        <v>30</v>
      </c>
      <c r="O66" s="26"/>
      <c r="P66" s="26"/>
      <c r="Q66" s="26"/>
      <c r="R66" s="26"/>
      <c r="S66" s="26"/>
    </row>
  </sheetData>
  <mergeCells count="22">
    <mergeCell ref="A1:S1"/>
    <mergeCell ref="E2:H2"/>
    <mergeCell ref="J2:M2"/>
    <mergeCell ref="N2:P2"/>
    <mergeCell ref="G3:H3"/>
    <mergeCell ref="A2:A4"/>
    <mergeCell ref="B2:B4"/>
    <mergeCell ref="C2:C4"/>
    <mergeCell ref="D2:D4"/>
    <mergeCell ref="E3:E4"/>
    <mergeCell ref="F3:F4"/>
    <mergeCell ref="I2:I4"/>
    <mergeCell ref="J3:J4"/>
    <mergeCell ref="K3:K4"/>
    <mergeCell ref="L3:L4"/>
    <mergeCell ref="M3:M4"/>
    <mergeCell ref="N3:N4"/>
    <mergeCell ref="O3:O4"/>
    <mergeCell ref="P3:P4"/>
    <mergeCell ref="Q2:Q4"/>
    <mergeCell ref="R2:R4"/>
    <mergeCell ref="S2:S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2023年华宁县乡村振兴局衔接资金项目计划统计表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2023-06-19T00:49:00Z</dcterms:created>
  <dcterms:modified xsi:type="dcterms:W3CDTF">2023-11-08T09:09:39Z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92A36F4EF7BA4BC4B3D2DFA513E6B8EB_11</vt:lpwstr>
  </property>
  <property fmtid="{D5CDD505-2E9C-101B-9397-08002B2CF9AE}" pid="3" name="KSOProductBuildVer">
    <vt:lpwstr>2052-11.8.6.8722</vt:lpwstr>
  </property>
</Properties>
</file>